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2023项目计划表" sheetId="14" r:id="rId1"/>
  </sheets>
  <externalReferences>
    <externalReference r:id="rId2"/>
  </externalReferences>
  <definedNames>
    <definedName name="_xlnm._FilterDatabase" localSheetId="0" hidden="1">'2023项目计划表'!$6:$21</definedName>
    <definedName name="_xlnm.Print_Titles" localSheetId="0">'2023项目计划表'!$3:$6</definedName>
    <definedName name="_xlnm.Print_Area" localSheetId="0">'2023项目计划表'!$A$1:$AB$21</definedName>
  </definedNames>
  <calcPr calcId="144525"/>
</workbook>
</file>

<file path=xl/sharedStrings.xml><?xml version="1.0" encoding="utf-8"?>
<sst xmlns="http://schemas.openxmlformats.org/spreadsheetml/2006/main" count="202" uniqueCount="134">
  <si>
    <t>皮山县2023年自治区提前下达拓展脱贫攻坚成果与乡村振兴任务资金分配计划表</t>
  </si>
  <si>
    <t>填报单位（盖章）：</t>
  </si>
  <si>
    <t>项目序号</t>
  </si>
  <si>
    <t>项目库编号</t>
  </si>
  <si>
    <t>项目名称</t>
  </si>
  <si>
    <t>项目类别</t>
  </si>
  <si>
    <t>项目子类型</t>
  </si>
  <si>
    <t>建设性质（新建、续建、改扩建）</t>
  </si>
  <si>
    <t>建设起至期限</t>
  </si>
  <si>
    <t>实施地点</t>
  </si>
  <si>
    <t>主要建设内容</t>
  </si>
  <si>
    <t>建设单位</t>
  </si>
  <si>
    <t>建设规模</t>
  </si>
  <si>
    <t>资金来源及规模</t>
  </si>
  <si>
    <t>项目建设单位</t>
  </si>
  <si>
    <t>责任人</t>
  </si>
  <si>
    <t>其中</t>
  </si>
  <si>
    <t>绩效目标</t>
  </si>
  <si>
    <t>项目总投资</t>
  </si>
  <si>
    <t>政府投资（衔接资金）</t>
  </si>
  <si>
    <t>其他政府投资</t>
  </si>
  <si>
    <t>企业投资</t>
  </si>
  <si>
    <t>小计</t>
  </si>
  <si>
    <t>截止2022年年底前已安排使用资金</t>
  </si>
  <si>
    <t>2023年安排资金合计</t>
  </si>
  <si>
    <t>截止2022年年底前已安排资金</t>
  </si>
  <si>
    <t>2023年计划安排资金</t>
  </si>
  <si>
    <t>中央衔接补助资金</t>
  </si>
  <si>
    <t>自治区衔接补助资金（巩固脱贫攻坚成果同乡村振兴任务资金）</t>
  </si>
  <si>
    <t>其它涉农整合资金</t>
  </si>
  <si>
    <t>地方政府债券资金</t>
  </si>
  <si>
    <t>地、县配套资金</t>
  </si>
  <si>
    <t>合计：</t>
  </si>
  <si>
    <t>PSX-2022-035</t>
  </si>
  <si>
    <t>皮山县康克尔段防洪堤工程</t>
  </si>
  <si>
    <t>乡村建设行动</t>
  </si>
  <si>
    <t>水利</t>
  </si>
  <si>
    <t>续建</t>
  </si>
  <si>
    <t>2022-2023年</t>
  </si>
  <si>
    <t>康克尔乡</t>
  </si>
  <si>
    <t>修建防洪堤10.0km，设防标准20年一遇洪水，工程等别Ⅳ等小（1）型</t>
  </si>
  <si>
    <t>公里</t>
  </si>
  <si>
    <t>皮山县水利局</t>
  </si>
  <si>
    <t>蒋晓勇</t>
  </si>
  <si>
    <t>PSX-2023-005</t>
  </si>
  <si>
    <t>皮山县各乡镇乡村振兴示范村道路建设项目</t>
  </si>
  <si>
    <t>农村道路建设</t>
  </si>
  <si>
    <t>改建</t>
  </si>
  <si>
    <t>2023年3月-2023年9月</t>
  </si>
  <si>
    <t>皮亚勒玛乡、皮西那乡、桑珠镇、藏桂乡、巴什兰干乡、克里阳乡、阔什塔格镇、杜瓦镇、乔达乡、固码镇</t>
  </si>
  <si>
    <t>各乡镇乡村振兴示范村道路建设项目总里程为44.471公里。新建，其中沥青路面41.986公里，水泥路面2.484公里，路基宽度10.5～3.5m，路面宽度10～3m。主要包括路基，路面，构造物，安全设施等工程量。</t>
  </si>
  <si>
    <t>自治区衔接补助资金、其它涉农整合资金</t>
  </si>
  <si>
    <t>皮山县交通运输局</t>
  </si>
  <si>
    <t>凯赛尔·斯里木</t>
  </si>
  <si>
    <t>PSX-2023-010</t>
  </si>
  <si>
    <t>皮山县桑株水库-康克尔乡岩画窄路拓宽道路建设项目</t>
  </si>
  <si>
    <t>桑株水库-康克尔乡</t>
  </si>
  <si>
    <t>皮山县桑株水库-康克尔乡岩画窄路拓宽道路建设项目总里程为15公里。其中：改建四级柏油道路15公里，路基宽7m ，路面宽6m；路基，路面，构造物，安全设施等工程量；生命防护15公里，安装波形梁护栏，完善标志标牌和标线。</t>
  </si>
  <si>
    <t>中央财政衔接推进乡村振兴补助资金</t>
  </si>
  <si>
    <t>PSX-2023-011</t>
  </si>
  <si>
    <t>皮山县皮山河中小河流治理工程</t>
  </si>
  <si>
    <t>农村供水保障设施建设</t>
  </si>
  <si>
    <t>新建</t>
  </si>
  <si>
    <t>克里阳乡渠首上下游、巴什兰干乡依尕孜闸口-阿热甫引洪闸口</t>
  </si>
  <si>
    <t>皮山河修建防洪堤克里阳乡渠首上下游、巴什兰干乡依尕孜闸口-阿热甫引洪闸口6.42公里，设防标准10年一遇洪水，工程等别Ⅴ等小（2）型</t>
  </si>
  <si>
    <t>自治区衔接补助资金、地方政府债券资金</t>
  </si>
  <si>
    <t>PSX-2023-016</t>
  </si>
  <si>
    <t>皮山县雅普泉水闸除险加固工程</t>
  </si>
  <si>
    <t>固玛镇雅普泉</t>
  </si>
  <si>
    <t>安全鉴定为四类类闸，工程等别为Ⅲ等。拆除原闸进行重建，上下游整治段拆除重建，增设信息化监测设施。</t>
  </si>
  <si>
    <t>座</t>
  </si>
  <si>
    <t>PSX-2023-018</t>
  </si>
  <si>
    <t>皮山县皮西那乡2023年排碱渠改扩建工程</t>
  </si>
  <si>
    <t>皮西那乡阿亚格阿孜干村</t>
  </si>
  <si>
    <t>改建渠道防渗长度2.459km，设计流量0.0613 m3/s，配套建筑物3座。</t>
  </si>
  <si>
    <t>km</t>
  </si>
  <si>
    <t>自治区巩固拓展脱贫攻坚成果和乡村振兴任务</t>
  </si>
  <si>
    <t>PSX-2023-072</t>
  </si>
  <si>
    <t>皮山县皮亚勒玛乡兰干库勒村、乌堂村示范村渠道防渗改造工程</t>
  </si>
  <si>
    <t>2023年3月至2023年12月</t>
  </si>
  <si>
    <t>兰干库勒村、乌堂村</t>
  </si>
  <si>
    <t>皮亚勒玛乡兰干库勒村及乌堂村2个村，渠道总长度为15.940km，渠系建筑物277座，设计流量为0.3-0.64立方米每秒。</t>
  </si>
  <si>
    <r>
      <rPr>
        <sz val="18"/>
        <rFont val="宋体"/>
        <charset val="134"/>
      </rPr>
      <t>km</t>
    </r>
    <r>
      <rPr>
        <sz val="18"/>
        <rFont val="Arial"/>
        <charset val="134"/>
      </rPr>
      <t xml:space="preserve">	</t>
    </r>
  </si>
  <si>
    <t>自治区衔接资金</t>
  </si>
  <si>
    <t>PSX-2023-073</t>
  </si>
  <si>
    <t>皮山县皮亚勒玛乡四个村小型农田水利建设项目</t>
  </si>
  <si>
    <t>加依塔什村、库木博依村、塔吾孜吾斯塘村及石榴新村</t>
  </si>
  <si>
    <t>皮亚勒玛乡加依塔什村、库木博依村、塔吾孜吾斯塘村及石榴新村4个村，渠道总长度为15.791km，渠系建筑物219座，设计流量为0.3-0.64立方米每秒。</t>
  </si>
  <si>
    <t>PSX-2023-021</t>
  </si>
  <si>
    <t>皮山县皮亚勒玛乡示范村人居环境-公厕和垃圾处理项目</t>
  </si>
  <si>
    <t>人居环境整治</t>
  </si>
  <si>
    <t>皮亚勒玛乡6个村</t>
  </si>
  <si>
    <t>新建5座30平方米的公厕；购置抽污车1辆、32个小型垃圾船（每个村民小组2个），购置100个垃圾桶，用于粪污及垃圾收集。</t>
  </si>
  <si>
    <t>住建局</t>
  </si>
  <si>
    <t>张宁平</t>
  </si>
  <si>
    <t>PSX-2023-023</t>
  </si>
  <si>
    <t>皮山县皮亚勒玛乡示范村庭院改造项目</t>
  </si>
  <si>
    <t>产业发展</t>
  </si>
  <si>
    <t>庭院经济</t>
  </si>
  <si>
    <t>对皮亚勒玛乡6个村169户已脱贫户、三类户的庭院进行改造，每户补贴1万元。其中：加依塔什村31户，兰干库勒村25户，库木博依村44户，乌堂村36户，塔吾孜吾斯塘村31户，石榴新村2户。</t>
  </si>
  <si>
    <t>户</t>
  </si>
  <si>
    <t>皮山县皮亚勒玛乡人民政府</t>
  </si>
  <si>
    <t>古丽克孜·土尔孙</t>
  </si>
  <si>
    <t>PSX-2023-024</t>
  </si>
  <si>
    <t>皮亚勒玛乡石榴数字农业示范建设项目</t>
  </si>
  <si>
    <t>数字农业</t>
  </si>
  <si>
    <t>皮亚勒玛乡兰干库勒村、乌堂村</t>
  </si>
  <si>
    <t>新建皮亚勒玛乡石榴数字农业示范园。主要在乌塘村和兰干库勒村500亩石榴园中新建室外气象监测、土壤监测、病虫害监测、智能分拣、网上销售及数字监测等系统。</t>
  </si>
  <si>
    <t>亩</t>
  </si>
  <si>
    <t>皮山县农业农村局</t>
  </si>
  <si>
    <t>崔建栋</t>
  </si>
  <si>
    <t>PSX-2023-025</t>
  </si>
  <si>
    <t>皮亚勒玛乡石榴低产园改造提升项目</t>
  </si>
  <si>
    <t>种植业基地</t>
  </si>
  <si>
    <t>对全乡6个村6400亩低产林进行补植、补造、施肥、修剪。其中：加依塔什村600亩，兰干库勒村1200亩，库木博依村900亩，乌堂村1200亩，塔吾孜吾斯塘村1300亩，石榴新村1200亩。采购施肥物资：肥料323.2吨，其中：尿素18.5公斤/亩，共118.4吨、三元复合肥30公斤/亩，共192吨、磷酸二氢钾1.14公斤/亩，共12.8吨，农家肥4480立方米。购置设备：无人机1台、开沟机6台，打药机6台，手锯180把，修枝剪180把，电锯30把，高枝剪90把。补植补造：补植补造苗木数量为2385株。</t>
  </si>
  <si>
    <t>皮山县林业和草原局</t>
  </si>
  <si>
    <t>周洪福</t>
  </si>
  <si>
    <t>PSX-2023-044</t>
  </si>
  <si>
    <t>皮山县农村公路日常护管员项目</t>
  </si>
  <si>
    <t>就业类</t>
  </si>
  <si>
    <t>公益性岗位</t>
  </si>
  <si>
    <t>皮山县各乡镇</t>
  </si>
  <si>
    <t>解决1340人就近就业，岗位为护路员，主要补助脱贫户及三类户，每月每人补助1000元。</t>
  </si>
  <si>
    <t>人</t>
  </si>
  <si>
    <t>自治区衔接补助资金</t>
  </si>
  <si>
    <t>PSX-2023-050</t>
  </si>
  <si>
    <t>皮山县2023年22个示范村庄规划编制项目</t>
  </si>
  <si>
    <t>其他类</t>
  </si>
  <si>
    <t>2023年2月至2023年11月</t>
  </si>
  <si>
    <t>皮山县22个示范村</t>
  </si>
  <si>
    <t>用于22个重点示范村村庄规划编制</t>
  </si>
  <si>
    <t>个</t>
  </si>
  <si>
    <t>乡村振兴局</t>
  </si>
  <si>
    <t>刘占营</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</si>
</sst>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 numFmtId="177" formatCode="0_ "/>
  </numFmts>
  <fonts count="34">
    <font>
      <sz val="11"/>
      <color theme="1"/>
      <name val="宋体"/>
      <charset val="134"/>
      <scheme val="minor"/>
    </font>
    <font>
      <sz val="11"/>
      <name val="方正小标宋简体"/>
      <charset val="134"/>
    </font>
    <font>
      <sz val="14"/>
      <name val="方正公文小标宋"/>
      <charset val="134"/>
    </font>
    <font>
      <b/>
      <sz val="16"/>
      <name val="黑体"/>
      <charset val="134"/>
    </font>
    <font>
      <sz val="14"/>
      <name val="宋体"/>
      <charset val="134"/>
      <scheme val="minor"/>
    </font>
    <font>
      <sz val="14"/>
      <color theme="1"/>
      <name val="宋体"/>
      <charset val="134"/>
      <scheme val="minor"/>
    </font>
    <font>
      <sz val="11"/>
      <name val="Times New Roman"/>
      <charset val="134"/>
    </font>
    <font>
      <sz val="36"/>
      <name val="方正小标宋简体"/>
      <charset val="134"/>
    </font>
    <font>
      <sz val="18"/>
      <name val="宋体"/>
      <charset val="134"/>
    </font>
    <font>
      <b/>
      <sz val="14"/>
      <name val="方正公文小标宋"/>
      <charset val="134"/>
    </font>
    <font>
      <b/>
      <sz val="20"/>
      <name val="黑体"/>
      <charset val="134"/>
    </font>
    <font>
      <b/>
      <sz val="18"/>
      <name val="黑体"/>
      <charset val="134"/>
    </font>
    <font>
      <sz val="18"/>
      <name val="宋体"/>
      <charset val="134"/>
      <scheme val="minor"/>
    </font>
    <font>
      <sz val="16"/>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8"/>
      <name val="Arial"/>
      <charset val="134"/>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5" borderId="0" applyNumberFormat="0" applyBorder="0" applyAlignment="0" applyProtection="0">
      <alignment vertical="center"/>
    </xf>
    <xf numFmtId="0" fontId="29" fillId="2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7" applyNumberFormat="0" applyFont="0" applyAlignment="0" applyProtection="0">
      <alignment vertical="center"/>
    </xf>
    <xf numFmtId="0" fontId="14" fillId="20"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5" applyNumberFormat="0" applyFill="0" applyAlignment="0" applyProtection="0">
      <alignment vertical="center"/>
    </xf>
    <xf numFmtId="0" fontId="17" fillId="0" borderId="5" applyNumberFormat="0" applyFill="0" applyAlignment="0" applyProtection="0">
      <alignment vertical="center"/>
    </xf>
    <xf numFmtId="0" fontId="14" fillId="27" borderId="0" applyNumberFormat="0" applyBorder="0" applyAlignment="0" applyProtection="0">
      <alignment vertical="center"/>
    </xf>
    <xf numFmtId="0" fontId="20" fillId="0" borderId="9" applyNumberFormat="0" applyFill="0" applyAlignment="0" applyProtection="0">
      <alignment vertical="center"/>
    </xf>
    <xf numFmtId="0" fontId="14" fillId="24" borderId="0" applyNumberFormat="0" applyBorder="0" applyAlignment="0" applyProtection="0">
      <alignment vertical="center"/>
    </xf>
    <xf numFmtId="0" fontId="23" fillId="13" borderId="6" applyNumberFormat="0" applyAlignment="0" applyProtection="0">
      <alignment vertical="center"/>
    </xf>
    <xf numFmtId="0" fontId="30" fillId="13" borderId="10" applyNumberFormat="0" applyAlignment="0" applyProtection="0">
      <alignment vertical="center"/>
    </xf>
    <xf numFmtId="0" fontId="16" fillId="4" borderId="4" applyNumberFormat="0" applyAlignment="0" applyProtection="0">
      <alignment vertical="center"/>
    </xf>
    <xf numFmtId="0" fontId="15" fillId="19" borderId="0" applyNumberFormat="0" applyBorder="0" applyAlignment="0" applyProtection="0">
      <alignment vertical="center"/>
    </xf>
    <xf numFmtId="0" fontId="14" fillId="17" borderId="0" applyNumberFormat="0" applyBorder="0" applyAlignment="0" applyProtection="0">
      <alignment vertical="center"/>
    </xf>
    <xf numFmtId="0" fontId="31" fillId="0" borderId="11" applyNumberFormat="0" applyFill="0" applyAlignment="0" applyProtection="0">
      <alignment vertical="center"/>
    </xf>
    <xf numFmtId="0" fontId="25" fillId="0" borderId="8" applyNumberFormat="0" applyFill="0" applyAlignment="0" applyProtection="0">
      <alignment vertical="center"/>
    </xf>
    <xf numFmtId="0" fontId="32" fillId="32" borderId="0" applyNumberFormat="0" applyBorder="0" applyAlignment="0" applyProtection="0">
      <alignment vertical="center"/>
    </xf>
    <xf numFmtId="0" fontId="28" fillId="18" borderId="0" applyNumberFormat="0" applyBorder="0" applyAlignment="0" applyProtection="0">
      <alignment vertical="center"/>
    </xf>
    <xf numFmtId="0" fontId="15" fillId="26" borderId="0" applyNumberFormat="0" applyBorder="0" applyAlignment="0" applyProtection="0">
      <alignment vertical="center"/>
    </xf>
    <xf numFmtId="0" fontId="14" fillId="12" borderId="0" applyNumberFormat="0" applyBorder="0" applyAlignment="0" applyProtection="0">
      <alignment vertical="center"/>
    </xf>
    <xf numFmtId="0" fontId="15" fillId="23" borderId="0" applyNumberFormat="0" applyBorder="0" applyAlignment="0" applyProtection="0">
      <alignment vertical="center"/>
    </xf>
    <xf numFmtId="0" fontId="15" fillId="3" borderId="0" applyNumberFormat="0" applyBorder="0" applyAlignment="0" applyProtection="0">
      <alignment vertical="center"/>
    </xf>
    <xf numFmtId="0" fontId="15" fillId="31" borderId="0" applyNumberFormat="0" applyBorder="0" applyAlignment="0" applyProtection="0">
      <alignment vertical="center"/>
    </xf>
    <xf numFmtId="0" fontId="15"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4" fillId="2" borderId="0" applyNumberFormat="0" applyBorder="0" applyAlignment="0" applyProtection="0">
      <alignment vertical="center"/>
    </xf>
    <xf numFmtId="0" fontId="15" fillId="15" borderId="0" applyNumberFormat="0" applyBorder="0" applyAlignment="0" applyProtection="0">
      <alignment vertical="center"/>
    </xf>
    <xf numFmtId="0" fontId="14" fillId="29" borderId="0" applyNumberFormat="0" applyBorder="0" applyAlignment="0" applyProtection="0">
      <alignment vertical="center"/>
    </xf>
    <xf numFmtId="0" fontId="14" fillId="6" borderId="0" applyNumberFormat="0" applyBorder="0" applyAlignment="0" applyProtection="0">
      <alignment vertical="center"/>
    </xf>
    <xf numFmtId="0" fontId="15" fillId="10" borderId="0" applyNumberFormat="0" applyBorder="0" applyAlignment="0" applyProtection="0">
      <alignment vertical="center"/>
    </xf>
    <xf numFmtId="0" fontId="14" fillId="2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7" fontId="6" fillId="0" borderId="0" xfId="0" applyNumberFormat="1" applyFont="1" applyFill="1" applyAlignment="1">
      <alignment horizontal="center" vertical="center" wrapText="1"/>
    </xf>
    <xf numFmtId="0" fontId="0" fillId="0" borderId="0" xfId="0" applyFont="1" applyFill="1" applyAlignment="1"/>
    <xf numFmtId="0" fontId="7"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0" xfId="0" applyFont="1" applyFill="1" applyBorder="1" applyAlignment="1">
      <alignment horizontal="right" vertical="center" wrapText="1"/>
    </xf>
    <xf numFmtId="31" fontId="9"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21</xdr:row>
      <xdr:rowOff>0</xdr:rowOff>
    </xdr:from>
    <xdr:to>
      <xdr:col>8</xdr:col>
      <xdr:colOff>79375</xdr:colOff>
      <xdr:row>24</xdr:row>
      <xdr:rowOff>168275</xdr:rowOff>
    </xdr:to>
    <xdr:sp>
      <xdr:nvSpPr>
        <xdr:cNvPr id="2" name="Text Box 9540"/>
        <xdr:cNvSpPr txBox="1"/>
      </xdr:nvSpPr>
      <xdr:spPr>
        <a:xfrm>
          <a:off x="7279640" y="37172900"/>
          <a:ext cx="79375" cy="739775"/>
        </a:xfrm>
        <a:prstGeom prst="rect">
          <a:avLst/>
        </a:prstGeom>
        <a:noFill/>
        <a:ln w="9525">
          <a:noFill/>
        </a:ln>
      </xdr:spPr>
    </xdr:sp>
    <xdr:clientData/>
  </xdr:twoCellAnchor>
  <xdr:twoCellAnchor editAs="oneCell">
    <xdr:from>
      <xdr:col>8</xdr:col>
      <xdr:colOff>0</xdr:colOff>
      <xdr:row>21</xdr:row>
      <xdr:rowOff>0</xdr:rowOff>
    </xdr:from>
    <xdr:to>
      <xdr:col>8</xdr:col>
      <xdr:colOff>79375</xdr:colOff>
      <xdr:row>24</xdr:row>
      <xdr:rowOff>168275</xdr:rowOff>
    </xdr:to>
    <xdr:sp>
      <xdr:nvSpPr>
        <xdr:cNvPr id="3" name="Text Box 9540"/>
        <xdr:cNvSpPr txBox="1"/>
      </xdr:nvSpPr>
      <xdr:spPr>
        <a:xfrm>
          <a:off x="7279640" y="37172900"/>
          <a:ext cx="79375" cy="739775"/>
        </a:xfrm>
        <a:prstGeom prst="rect">
          <a:avLst/>
        </a:prstGeom>
        <a:noFill/>
        <a:ln w="9525">
          <a:noFill/>
        </a:ln>
      </xdr:spPr>
    </xdr:sp>
    <xdr:clientData/>
  </xdr:twoCellAnchor>
  <xdr:twoCellAnchor editAs="oneCell">
    <xdr:from>
      <xdr:col>6</xdr:col>
      <xdr:colOff>0</xdr:colOff>
      <xdr:row>21</xdr:row>
      <xdr:rowOff>0</xdr:rowOff>
    </xdr:from>
    <xdr:to>
      <xdr:col>6</xdr:col>
      <xdr:colOff>79375</xdr:colOff>
      <xdr:row>24</xdr:row>
      <xdr:rowOff>168275</xdr:rowOff>
    </xdr:to>
    <xdr:sp>
      <xdr:nvSpPr>
        <xdr:cNvPr id="9" name="Text Box 9540"/>
        <xdr:cNvSpPr txBox="1"/>
      </xdr:nvSpPr>
      <xdr:spPr>
        <a:xfrm>
          <a:off x="4797425" y="37172900"/>
          <a:ext cx="79375" cy="739775"/>
        </a:xfrm>
        <a:prstGeom prst="rect">
          <a:avLst/>
        </a:prstGeom>
        <a:noFill/>
        <a:ln w="9525">
          <a:noFill/>
        </a:ln>
      </xdr:spPr>
    </xdr:sp>
    <xdr:clientData/>
  </xdr:twoCellAnchor>
  <xdr:twoCellAnchor editAs="oneCell">
    <xdr:from>
      <xdr:col>6</xdr:col>
      <xdr:colOff>0</xdr:colOff>
      <xdr:row>21</xdr:row>
      <xdr:rowOff>0</xdr:rowOff>
    </xdr:from>
    <xdr:to>
      <xdr:col>6</xdr:col>
      <xdr:colOff>79375</xdr:colOff>
      <xdr:row>25</xdr:row>
      <xdr:rowOff>8255</xdr:rowOff>
    </xdr:to>
    <xdr:sp>
      <xdr:nvSpPr>
        <xdr:cNvPr id="10" name="Text Box 9540"/>
        <xdr:cNvSpPr txBox="1"/>
      </xdr:nvSpPr>
      <xdr:spPr>
        <a:xfrm>
          <a:off x="4797425" y="37172900"/>
          <a:ext cx="79375" cy="770255"/>
        </a:xfrm>
        <a:prstGeom prst="rect">
          <a:avLst/>
        </a:prstGeom>
        <a:noFill/>
        <a:ln w="9525">
          <a:noFill/>
        </a:ln>
      </xdr:spPr>
    </xdr:sp>
    <xdr:clientData/>
  </xdr:twoCellAnchor>
  <xdr:twoCellAnchor editAs="oneCell">
    <xdr:from>
      <xdr:col>6</xdr:col>
      <xdr:colOff>0</xdr:colOff>
      <xdr:row>21</xdr:row>
      <xdr:rowOff>0</xdr:rowOff>
    </xdr:from>
    <xdr:to>
      <xdr:col>6</xdr:col>
      <xdr:colOff>79375</xdr:colOff>
      <xdr:row>25</xdr:row>
      <xdr:rowOff>8255</xdr:rowOff>
    </xdr:to>
    <xdr:sp>
      <xdr:nvSpPr>
        <xdr:cNvPr id="11" name="Text Box 9540"/>
        <xdr:cNvSpPr txBox="1"/>
      </xdr:nvSpPr>
      <xdr:spPr>
        <a:xfrm>
          <a:off x="4797425" y="37172900"/>
          <a:ext cx="79375" cy="770255"/>
        </a:xfrm>
        <a:prstGeom prst="rect">
          <a:avLst/>
        </a:prstGeom>
        <a:noFill/>
        <a:ln w="9525">
          <a:noFill/>
        </a:ln>
      </xdr:spPr>
    </xdr:sp>
    <xdr:clientData/>
  </xdr:twoCellAnchor>
  <xdr:twoCellAnchor editAs="oneCell">
    <xdr:from>
      <xdr:col>6</xdr:col>
      <xdr:colOff>0</xdr:colOff>
      <xdr:row>21</xdr:row>
      <xdr:rowOff>0</xdr:rowOff>
    </xdr:from>
    <xdr:to>
      <xdr:col>6</xdr:col>
      <xdr:colOff>79375</xdr:colOff>
      <xdr:row>25</xdr:row>
      <xdr:rowOff>8255</xdr:rowOff>
    </xdr:to>
    <xdr:sp>
      <xdr:nvSpPr>
        <xdr:cNvPr id="12" name="Text Box 9540"/>
        <xdr:cNvSpPr txBox="1"/>
      </xdr:nvSpPr>
      <xdr:spPr>
        <a:xfrm>
          <a:off x="4797425" y="37172900"/>
          <a:ext cx="79375" cy="770255"/>
        </a:xfrm>
        <a:prstGeom prst="rect">
          <a:avLst/>
        </a:prstGeom>
        <a:noFill/>
        <a:ln w="9525">
          <a:noFill/>
        </a:ln>
      </xdr:spPr>
    </xdr:sp>
    <xdr:clientData/>
  </xdr:twoCellAnchor>
  <xdr:twoCellAnchor editAs="oneCell">
    <xdr:from>
      <xdr:col>6</xdr:col>
      <xdr:colOff>0</xdr:colOff>
      <xdr:row>21</xdr:row>
      <xdr:rowOff>0</xdr:rowOff>
    </xdr:from>
    <xdr:to>
      <xdr:col>6</xdr:col>
      <xdr:colOff>79375</xdr:colOff>
      <xdr:row>25</xdr:row>
      <xdr:rowOff>8255</xdr:rowOff>
    </xdr:to>
    <xdr:sp>
      <xdr:nvSpPr>
        <xdr:cNvPr id="13" name="Text Box 9540"/>
        <xdr:cNvSpPr txBox="1"/>
      </xdr:nvSpPr>
      <xdr:spPr>
        <a:xfrm>
          <a:off x="4797425" y="37172900"/>
          <a:ext cx="79375" cy="770255"/>
        </a:xfrm>
        <a:prstGeom prst="rect">
          <a:avLst/>
        </a:prstGeom>
        <a:noFill/>
        <a:ln w="9525">
          <a:noFill/>
        </a:ln>
      </xdr:spPr>
    </xdr:sp>
    <xdr:clientData/>
  </xdr:twoCellAnchor>
  <xdr:twoCellAnchor editAs="oneCell">
    <xdr:from>
      <xdr:col>8</xdr:col>
      <xdr:colOff>0</xdr:colOff>
      <xdr:row>21</xdr:row>
      <xdr:rowOff>0</xdr:rowOff>
    </xdr:from>
    <xdr:to>
      <xdr:col>8</xdr:col>
      <xdr:colOff>79375</xdr:colOff>
      <xdr:row>24</xdr:row>
      <xdr:rowOff>168275</xdr:rowOff>
    </xdr:to>
    <xdr:sp>
      <xdr:nvSpPr>
        <xdr:cNvPr id="4" name="Text Box 9540"/>
        <xdr:cNvSpPr txBox="1"/>
      </xdr:nvSpPr>
      <xdr:spPr>
        <a:xfrm>
          <a:off x="7279640" y="37172900"/>
          <a:ext cx="79375" cy="739775"/>
        </a:xfrm>
        <a:prstGeom prst="rect">
          <a:avLst/>
        </a:prstGeom>
        <a:noFill/>
        <a:ln w="9525">
          <a:noFill/>
        </a:ln>
      </xdr:spPr>
    </xdr:sp>
    <xdr:clientData/>
  </xdr:twoCellAnchor>
  <xdr:twoCellAnchor editAs="oneCell">
    <xdr:from>
      <xdr:col>8</xdr:col>
      <xdr:colOff>0</xdr:colOff>
      <xdr:row>21</xdr:row>
      <xdr:rowOff>0</xdr:rowOff>
    </xdr:from>
    <xdr:to>
      <xdr:col>8</xdr:col>
      <xdr:colOff>79375</xdr:colOff>
      <xdr:row>24</xdr:row>
      <xdr:rowOff>168275</xdr:rowOff>
    </xdr:to>
    <xdr:sp>
      <xdr:nvSpPr>
        <xdr:cNvPr id="5" name="Text Box 9540"/>
        <xdr:cNvSpPr txBox="1"/>
      </xdr:nvSpPr>
      <xdr:spPr>
        <a:xfrm>
          <a:off x="7279640" y="37172900"/>
          <a:ext cx="79375" cy="73977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crmal0bygbwy22\FileStorage\File\2023-03\&#30382;&#23665;&#21439;2023&#24180;&#24041;&#22266;&#25299;&#23637;&#33073;&#36139;&#25915;&#22362;&#25104;&#26524;&#21644;&#20065;&#26449;&#25391;&#20852;&#39033;&#30446;&#35745;&#21010;&#34920;&#65288;2.28)(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进度 (实际"/>
      <sheetName val="2023项目计划表"/>
    </sheetNames>
    <sheetDataSet>
      <sheetData sheetId="0"/>
      <sheetData sheetId="1">
        <row r="2">
          <cell r="K2">
            <v>98</v>
          </cell>
        </row>
        <row r="2">
          <cell r="V2" t="str">
            <v>时间：</v>
          </cell>
          <cell r="W2">
            <v>44929</v>
          </cell>
        </row>
        <row r="3">
          <cell r="C3" t="str">
            <v>项目名称</v>
          </cell>
          <cell r="D3" t="str">
            <v>项目类别</v>
          </cell>
          <cell r="E3" t="str">
            <v>项目子类型</v>
          </cell>
          <cell r="F3" t="str">
            <v>建设性质（新建、续建、改扩建）</v>
          </cell>
          <cell r="G3" t="str">
            <v>建设起至期限</v>
          </cell>
          <cell r="H3" t="str">
            <v>实施地点</v>
          </cell>
        </row>
        <row r="3">
          <cell r="J3" t="str">
            <v>主要建设内容</v>
          </cell>
          <cell r="K3" t="str">
            <v>建设单位</v>
          </cell>
          <cell r="L3" t="str">
            <v>建设规模</v>
          </cell>
          <cell r="M3" t="str">
            <v>资金来源及规模</v>
          </cell>
          <cell r="N3" t="str">
            <v>项目建设单位</v>
          </cell>
          <cell r="O3" t="str">
            <v>责任人</v>
          </cell>
          <cell r="P3" t="str">
            <v>其中</v>
          </cell>
        </row>
        <row r="3">
          <cell r="AC3" t="str">
            <v>绩效目标</v>
          </cell>
        </row>
        <row r="4">
          <cell r="P4" t="str">
            <v>项目总投资</v>
          </cell>
          <cell r="Q4" t="str">
            <v>政府投资（衔接资金）</v>
          </cell>
        </row>
        <row r="4">
          <cell r="Y4" t="str">
            <v>其他政府投资</v>
          </cell>
          <cell r="Z4" t="str">
            <v>企业投资</v>
          </cell>
        </row>
        <row r="5">
          <cell r="Q5" t="str">
            <v>小计</v>
          </cell>
          <cell r="R5" t="str">
            <v>截止2022年年底前已安排使用资金</v>
          </cell>
          <cell r="S5" t="str">
            <v>2023年安排资金合计</v>
          </cell>
        </row>
        <row r="5">
          <cell r="Z5" t="str">
            <v>小计</v>
          </cell>
          <cell r="AA5" t="str">
            <v>截止2022年年底前已安排资金</v>
          </cell>
          <cell r="AB5" t="str">
            <v>2023年计划安排资金</v>
          </cell>
        </row>
        <row r="6">
          <cell r="T6" t="str">
            <v>中央衔接补助资金</v>
          </cell>
          <cell r="U6" t="str">
            <v>自治区衔接补助资金</v>
          </cell>
          <cell r="V6" t="str">
            <v>其它涉农整合资金</v>
          </cell>
          <cell r="W6" t="str">
            <v>地方政府债券资金</v>
          </cell>
          <cell r="X6" t="str">
            <v>地、县配套资金</v>
          </cell>
        </row>
        <row r="7">
          <cell r="P7">
            <v>109191.34</v>
          </cell>
          <cell r="Q7">
            <v>109191.34</v>
          </cell>
          <cell r="R7">
            <v>20484.1682993264</v>
          </cell>
          <cell r="S7">
            <v>88707.1717006736</v>
          </cell>
          <cell r="T7">
            <v>53164.1717006736</v>
          </cell>
          <cell r="U7">
            <v>8804</v>
          </cell>
          <cell r="V7">
            <v>10971</v>
          </cell>
          <cell r="W7">
            <v>15768</v>
          </cell>
          <cell r="X7">
            <v>0</v>
          </cell>
          <cell r="Y7">
            <v>0</v>
          </cell>
          <cell r="Z7">
            <v>0</v>
          </cell>
          <cell r="AA7">
            <v>0</v>
          </cell>
          <cell r="AB7">
            <v>0</v>
          </cell>
        </row>
        <row r="8">
          <cell r="C8" t="str">
            <v>皮山县食用菌大棚建设项目</v>
          </cell>
          <cell r="D8" t="str">
            <v>产业
发展</v>
          </cell>
          <cell r="E8" t="str">
            <v>种植业基地</v>
          </cell>
          <cell r="F8" t="str">
            <v>续建</v>
          </cell>
          <cell r="G8" t="str">
            <v>2022-2023年6月</v>
          </cell>
          <cell r="H8" t="str">
            <v>木吉镇萨依巴格村</v>
          </cell>
          <cell r="I8" t="str">
            <v>PSX-2022-092</v>
          </cell>
          <cell r="J8" t="str">
            <v>新建70座食用菌大棚，食用菌大棚为单层轻型刚架结构，长32米，宽14米，每座448平方米。棚架为钢架及室外附属配套等。</v>
          </cell>
          <cell r="K8" t="str">
            <v>座</v>
          </cell>
          <cell r="L8">
            <v>70</v>
          </cell>
          <cell r="M8" t="str">
            <v>中央衔接补助资金</v>
          </cell>
          <cell r="N8" t="str">
            <v>皮山县农业农村局</v>
          </cell>
          <cell r="O8" t="str">
            <v>崔建栋</v>
          </cell>
          <cell r="P8">
            <v>2251.2</v>
          </cell>
          <cell r="Q8">
            <v>2251.2</v>
          </cell>
          <cell r="R8">
            <v>590.4992213264</v>
          </cell>
          <cell r="S8">
            <v>1660.7007786736</v>
          </cell>
          <cell r="T8">
            <v>1660.7007786736</v>
          </cell>
        </row>
        <row r="8">
          <cell r="AC8" t="str">
            <v>促进皮山县食用菌产业，适应市场经济多元化发展，既增加农民收入，又提高农户对种养殖业的积极性，使皮山县食用菌产业达到良性循环，健康发展，提供市场竞争力。</v>
          </cell>
        </row>
        <row r="9">
          <cell r="C9" t="str">
            <v>皮山县养殖基地附属设施配套建设项目</v>
          </cell>
          <cell r="D9" t="str">
            <v>产业
发展</v>
          </cell>
          <cell r="E9" t="str">
            <v>养殖业基地</v>
          </cell>
          <cell r="F9" t="str">
            <v>续建</v>
          </cell>
          <cell r="G9" t="str">
            <v>2022-2023年6月</v>
          </cell>
          <cell r="H9" t="str">
            <v>木奎拉乡和佳新村</v>
          </cell>
          <cell r="I9" t="str">
            <v>PSX-2022-009</v>
          </cell>
          <cell r="J9" t="str">
            <v>主要建设内容为：新建发酵车间7984.99平方米，生产车间2944.57平方米，成品库房1495.91平方米，消毒室156.89平方米，消防水池461.48平方米，锅炉房56.40平方米。配套建设粪污中转池100平方米，铁艺围墙826米，大门2个，道路和地面硬化11215平方米；配套建设室外生活给水管网2730米、给水阀门井11座，室外排水管网300米、污水井（设置防坠落网）14座，室外消防给水管网821米、室外消火栓12座、消火栓阀门井9座、室外消火井12座，室外供热管网660米、补偿井2座、矩形阀门井固定支墩4座、供热阀门井2座，配套建设0.4kV管网1998米、电信管网305米、室外箱变一台（容量1250KVA，变压器为SC12）、路灯36盏。购置有机肥粉状生产线设备1套、颗粒生产线设备1套、水溶肥生产线设备1套。</v>
          </cell>
          <cell r="K9" t="str">
            <v>平方米</v>
          </cell>
          <cell r="L9">
            <v>12580</v>
          </cell>
          <cell r="M9" t="str">
            <v>中央衔接补助资金</v>
          </cell>
          <cell r="N9" t="str">
            <v>皮山县农业农村局</v>
          </cell>
          <cell r="O9" t="str">
            <v>崔建栋</v>
          </cell>
          <cell r="P9">
            <v>4100</v>
          </cell>
          <cell r="Q9">
            <v>4100</v>
          </cell>
          <cell r="R9">
            <v>3823.7913</v>
          </cell>
          <cell r="S9">
            <v>276.2087</v>
          </cell>
          <cell r="T9">
            <v>276.2087</v>
          </cell>
        </row>
        <row r="9">
          <cell r="AC9" t="str">
            <v>通过实施该项目，产权归村集体所有，收取的租金主要用于乡村购买公益性服务。</v>
          </cell>
        </row>
        <row r="10">
          <cell r="C10" t="str">
            <v>皮山县康克尔段防洪堤工程</v>
          </cell>
          <cell r="D10" t="str">
            <v>乡村建设类</v>
          </cell>
          <cell r="E10" t="str">
            <v>水利</v>
          </cell>
          <cell r="F10" t="str">
            <v>续建</v>
          </cell>
          <cell r="G10" t="str">
            <v>2022-2023年6月</v>
          </cell>
          <cell r="H10" t="str">
            <v>康克尔乡</v>
          </cell>
          <cell r="I10" t="str">
            <v>PSX-2022-035</v>
          </cell>
          <cell r="J10" t="str">
            <v>修建防洪堤10.0km，设防标准20年一遇洪水，工程等别Ⅳ等小（1）型</v>
          </cell>
          <cell r="K10" t="str">
            <v>公里</v>
          </cell>
          <cell r="L10">
            <v>10</v>
          </cell>
          <cell r="M10" t="str">
            <v>中央衔接补助资金</v>
          </cell>
          <cell r="N10" t="str">
            <v>皮山县水利局</v>
          </cell>
          <cell r="O10" t="str">
            <v>蒋晓勇</v>
          </cell>
          <cell r="P10">
            <v>4000</v>
          </cell>
          <cell r="Q10">
            <v>4000</v>
          </cell>
          <cell r="R10">
            <v>3169.877778</v>
          </cell>
          <cell r="S10">
            <v>830.122222</v>
          </cell>
          <cell r="T10">
            <v>830.122222</v>
          </cell>
        </row>
        <row r="10">
          <cell r="AC10" t="str">
            <v>通过实施该项目，保护人口800人、耕地3000余亩；保护沿线电力和水利设施；保护沿线公路。设计防洪标准为20年一遇。</v>
          </cell>
        </row>
        <row r="11">
          <cell r="C11" t="str">
            <v>皮山县巴西闸口除险加固工程</v>
          </cell>
          <cell r="D11" t="str">
            <v>乡村建设类</v>
          </cell>
          <cell r="E11" t="str">
            <v>水利</v>
          </cell>
          <cell r="F11" t="str">
            <v>续建</v>
          </cell>
          <cell r="G11" t="str">
            <v>2022-2023年6月</v>
          </cell>
          <cell r="H11" t="str">
            <v>桑株镇</v>
          </cell>
          <cell r="I11" t="str">
            <v>PSX-2022-038</v>
          </cell>
          <cell r="J11" t="str">
            <v>安全鉴定为四类类闸，引水流量25m3/s，控制灌溉面积17.65万亩，工程等别为Ⅲ等。拆除原闸进行重建，上下游整治段拆除重建，增设信息化监测设施。</v>
          </cell>
          <cell r="K11" t="str">
            <v>处</v>
          </cell>
          <cell r="L11">
            <v>1</v>
          </cell>
          <cell r="M11" t="str">
            <v>中央衔接补助资金</v>
          </cell>
          <cell r="N11" t="str">
            <v>皮山县水利局</v>
          </cell>
          <cell r="O11" t="str">
            <v>蒋晓勇</v>
          </cell>
          <cell r="P11">
            <v>5815.68</v>
          </cell>
          <cell r="Q11">
            <v>5815.68</v>
          </cell>
          <cell r="R11">
            <v>3800</v>
          </cell>
          <cell r="S11">
            <v>2015.68</v>
          </cell>
          <cell r="T11">
            <v>2015.68</v>
          </cell>
        </row>
        <row r="11">
          <cell r="AC11" t="str">
            <v>通过实施该项目，保障下游21万亩耕地供水。</v>
          </cell>
        </row>
        <row r="12">
          <cell r="C12" t="str">
            <v>皮山县沙漠化土地改良修复及牧草种植（防沙治沙）基地基础设施建设项目</v>
          </cell>
          <cell r="D12" t="str">
            <v>产业
发展</v>
          </cell>
          <cell r="E12" t="str">
            <v>种植业基地</v>
          </cell>
          <cell r="F12" t="str">
            <v>续建</v>
          </cell>
          <cell r="G12" t="str">
            <v>2022-2023年6月</v>
          </cell>
          <cell r="H12" t="str">
            <v>科克铁热克乡</v>
          </cell>
          <cell r="I12" t="str">
            <v>PSX-2022-052</v>
          </cell>
          <cell r="J12" t="str">
            <v>土地平整10587.92亩，滴灌首部沉砂池，滴灌系统，地埋管道，地面管道，配套过滤器、水泵及输变电设备等附属设施配套等工程。</v>
          </cell>
          <cell r="K12" t="str">
            <v>亩</v>
          </cell>
          <cell r="L12">
            <v>10587.92</v>
          </cell>
          <cell r="M12" t="str">
            <v>中央衔接补助资金</v>
          </cell>
          <cell r="N12" t="str">
            <v>皮山县林业和草原局</v>
          </cell>
          <cell r="O12" t="str">
            <v>周洪福</v>
          </cell>
          <cell r="P12">
            <v>6717.58</v>
          </cell>
          <cell r="Q12">
            <v>6717.58</v>
          </cell>
          <cell r="R12">
            <v>100</v>
          </cell>
          <cell r="S12">
            <v>6617.58</v>
          </cell>
          <cell r="T12">
            <v>6617.58</v>
          </cell>
        </row>
        <row r="12">
          <cell r="AC12" t="str">
            <v>通过实施该项目，可有效利用地，增加土地利用率，夯实乡村振兴基础，奠定农牧民收入基础，产权归属村集体，流转企业收取租金。</v>
          </cell>
        </row>
        <row r="13">
          <cell r="C13" t="str">
            <v>皮山县农副产品冷链物流配送中心建设项目</v>
          </cell>
          <cell r="D13" t="str">
            <v>产业
发展</v>
          </cell>
          <cell r="E13" t="str">
            <v>农产品仓储保鲜冷链基础设施建设</v>
          </cell>
          <cell r="F13" t="str">
            <v>续建</v>
          </cell>
          <cell r="G13" t="str">
            <v>2022-2023年8月</v>
          </cell>
          <cell r="H13" t="str">
            <v>固玛镇</v>
          </cell>
          <cell r="I13" t="str">
            <v>PSX-2022-092</v>
          </cell>
          <cell r="J13" t="str">
            <v>主要建设内容为1.冷链中心-（1）新建1万平方米智能化冷库；（2）室外附属工程建设，包括供水管网、消防设施、电力电缆、消防水池、磅房、配电室、值班室、围墙大门、硬化等附属工程建设；（3）购置大型冷藏车20台（30吨）；（4）购置制冷机组，变压器，发电机及安装工程；2.物流配送中心-（1）新建农副产品储存车间2栋，每栋1000平方米，共2000平方米；（2）新建农副产品加工车间2栋，每栋1000平方米，共2000平方米；（3）新建农副产品包装车间2栋，每栋1000平方米，共2000平方米；（4）新建农副产品冷库车间4栋，每栋500平方米，共2000平方米；（5）购置加工车间仪器设备2套、包装车间仪器设备2套、冷藏车辆5辆、叉车5辆、物流（货物）车辆5辆。</v>
          </cell>
          <cell r="K13" t="str">
            <v>处</v>
          </cell>
          <cell r="L13">
            <v>1</v>
          </cell>
          <cell r="M13" t="str">
            <v>中央衔接补助资金</v>
          </cell>
          <cell r="N13" t="str">
            <v>皮山县农业农村局</v>
          </cell>
          <cell r="O13" t="str">
            <v>崔建栋</v>
          </cell>
          <cell r="P13">
            <v>12000</v>
          </cell>
          <cell r="Q13">
            <v>12000</v>
          </cell>
          <cell r="R13">
            <v>9000</v>
          </cell>
          <cell r="S13">
            <v>3000</v>
          </cell>
          <cell r="T13">
            <v>3000</v>
          </cell>
        </row>
        <row r="13">
          <cell r="AC13" t="str">
            <v>通过实施该项目，满足市场需求，此举很好的抓住了皮山县物流业大力发展的良好机遇，满足经济发展对物流业提出的更高需求，将有力地推动皮山县乃至和田地区物流产业蓬勃发展；</v>
          </cell>
        </row>
        <row r="14">
          <cell r="C14" t="str">
            <v>和田地区皮山县皮西那乡2023年农田建设项目</v>
          </cell>
          <cell r="D14" t="str">
            <v>产业
发展</v>
          </cell>
          <cell r="E14" t="str">
            <v>饲草料</v>
          </cell>
          <cell r="F14" t="str">
            <v>新建</v>
          </cell>
          <cell r="G14" t="str">
            <v>2023年3月-2023年8月</v>
          </cell>
          <cell r="H14" t="str">
            <v>皮西那乡</v>
          </cell>
          <cell r="I14" t="str">
            <v>PSX-2023-001</v>
          </cell>
          <cell r="J14" t="str">
            <v>土地平整工程：面积为3159亩，其中土地平整面积3145亩，分为12个地块。
高效节水工程：实施高效节水面积3108亩，本工程新建蓄水池1座，配套0.866km引水渠、节制分水闸1座、分水闸1座、农桥1座、砖混结构泵房1座、砂石+网式过滤器3套、离心泵3套及施肥罐3套，三个系统公用1座蓄水池和1座泵房。埋设PVC-M管外径de90mm~250mm，埋设于地面冻土层以下，总长42.9418km、PE管材（de90，0.25Mpa1.6mm）总长22.999km、防洪吸式滴灌管总长3449.88km、闸阀井147座、排水井77座、出阀井280座、安装变压器1套、架设10kv高压输电线路1.6km和0.4kv低压输电线路0.15km。
田间道路工程：新建生产路6条，路宽5.0m，长8.506km；均采用30cm后砂砾石路面。</v>
          </cell>
          <cell r="K14" t="str">
            <v>亩</v>
          </cell>
          <cell r="L14">
            <v>3159</v>
          </cell>
          <cell r="M14" t="str">
            <v>中央衔接补助资金</v>
          </cell>
          <cell r="N14" t="str">
            <v>皮山县农业农村局</v>
          </cell>
          <cell r="O14" t="str">
            <v>崔建栋</v>
          </cell>
          <cell r="P14">
            <v>1961.55</v>
          </cell>
          <cell r="Q14">
            <v>1961.55</v>
          </cell>
        </row>
        <row r="14">
          <cell r="S14">
            <v>1961.55</v>
          </cell>
          <cell r="T14">
            <v>1961.55</v>
          </cell>
        </row>
        <row r="14">
          <cell r="AC14" t="str">
            <v>通过实施该项目，可有效利用地，增加土地利用率，夯实乡村振兴基础，奠定农牧民收入基础，产权归属村集体，流转企业收取租金。</v>
          </cell>
        </row>
        <row r="15">
          <cell r="C15" t="str">
            <v>皮山县木吉镇2023年0.7万亩高标准农田建设项目</v>
          </cell>
          <cell r="D15" t="str">
            <v>产业
发展</v>
          </cell>
          <cell r="E15" t="str">
            <v>种植业基地</v>
          </cell>
          <cell r="F15" t="str">
            <v>新建</v>
          </cell>
          <cell r="G15" t="str">
            <v>2023年3月-2023年8月</v>
          </cell>
          <cell r="H15" t="str">
            <v>木吉镇</v>
          </cell>
          <cell r="I15" t="str">
            <v>PSX-2023-002</v>
          </cell>
          <cell r="J15" t="str">
            <v>新建7000亩高标准农田，包含土地平整工程、灌溉与排水工程、田间道路工程、农田防护林工程、农田输配电工程</v>
          </cell>
          <cell r="K15" t="str">
            <v>亩</v>
          </cell>
          <cell r="L15">
            <v>7000</v>
          </cell>
          <cell r="M15" t="str">
            <v>中央衔接补助资金、其它涉农整合资金</v>
          </cell>
          <cell r="N15" t="str">
            <v>皮山县农业农村局</v>
          </cell>
          <cell r="O15" t="str">
            <v>崔建栋</v>
          </cell>
          <cell r="P15">
            <v>3165.56</v>
          </cell>
          <cell r="Q15">
            <v>3165.56</v>
          </cell>
        </row>
        <row r="15">
          <cell r="S15">
            <v>3165.56</v>
          </cell>
          <cell r="T15">
            <v>1665.56</v>
          </cell>
        </row>
        <row r="15">
          <cell r="V15">
            <v>1500</v>
          </cell>
        </row>
        <row r="15">
          <cell r="AC15" t="str">
            <v>通过该项目的实施，7000基本农田进行节水灌溉，提高规模化种植水平，加快农业发展，增加农户收入；</v>
          </cell>
        </row>
        <row r="16">
          <cell r="C16" t="str">
            <v>皮山县设施农业大棚维修改造项目</v>
          </cell>
          <cell r="D16" t="str">
            <v>产业
发展</v>
          </cell>
          <cell r="E16" t="str">
            <v>种植业基地</v>
          </cell>
          <cell r="F16" t="str">
            <v>新建</v>
          </cell>
          <cell r="G16" t="str">
            <v>2023年3月-2023年6月</v>
          </cell>
          <cell r="H16" t="str">
            <v>皮山县各乡镇</v>
          </cell>
          <cell r="I16" t="str">
            <v>PSX-2023-003</v>
          </cell>
          <cell r="J16" t="str">
            <v>对2016年以前各乡镇建设的412座（每座维修费7万元）设施农业大棚墙体维修、棚膜及棉被进行更新。其中：皮西那乡30座、藏桂乡83座、木奎拉乡30座、固玛镇133座、科克铁热克乡86座、木吉镇15座、乔达乡35座。</v>
          </cell>
          <cell r="K16" t="str">
            <v>座</v>
          </cell>
          <cell r="L16">
            <v>412</v>
          </cell>
          <cell r="M16" t="str">
            <v>中央衔接补助资金</v>
          </cell>
          <cell r="N16" t="str">
            <v>皮山县农业农村局</v>
          </cell>
          <cell r="O16" t="str">
            <v>崔建栋</v>
          </cell>
          <cell r="P16">
            <v>2884</v>
          </cell>
          <cell r="Q16">
            <v>2884</v>
          </cell>
        </row>
        <row r="16">
          <cell r="S16">
            <v>2884</v>
          </cell>
          <cell r="T16">
            <v>2884</v>
          </cell>
        </row>
        <row r="16">
          <cell r="AC16" t="str">
            <v>通过项目建设统一种植、管理、销售，“企业+农户”模式，全部大棚流转给企业使用，企业管理，农户就业。</v>
          </cell>
        </row>
        <row r="17">
          <cell r="C17" t="str">
            <v>皮山县皮山河灌区木奎拉片区农田建设输水管网配套工程</v>
          </cell>
          <cell r="D17" t="str">
            <v>乡村建设行动</v>
          </cell>
          <cell r="E17" t="str">
            <v>水利</v>
          </cell>
          <cell r="F17" t="str">
            <v>新建</v>
          </cell>
          <cell r="G17" t="str">
            <v>2023年</v>
          </cell>
          <cell r="H17" t="str">
            <v>木奎拉乡</v>
          </cell>
          <cell r="I17" t="str">
            <v>PSX-2023-068</v>
          </cell>
          <cell r="J17" t="str">
            <v>新建自压管网14.63km，设计引水流量1.73m3/s，自压总过滤房1座，建筑物46座</v>
          </cell>
          <cell r="K17" t="str">
            <v>km</v>
          </cell>
          <cell r="L17">
            <v>14.63</v>
          </cell>
          <cell r="M17" t="str">
            <v>中央衔接补助资金</v>
          </cell>
          <cell r="N17" t="str">
            <v>皮山县水利局</v>
          </cell>
          <cell r="O17" t="str">
            <v>蒋晓勇</v>
          </cell>
          <cell r="P17">
            <v>4500</v>
          </cell>
          <cell r="Q17">
            <v>4500</v>
          </cell>
        </row>
        <row r="17">
          <cell r="S17">
            <v>4500</v>
          </cell>
          <cell r="T17">
            <v>4500</v>
          </cell>
        </row>
        <row r="17">
          <cell r="AC17" t="str">
            <v>通过该项目的实施，保障新增农田灌溉，提高规模化种植水平，加快农业发展，增加农户收入；</v>
          </cell>
        </row>
        <row r="18">
          <cell r="C18" t="str">
            <v>皮山县皮山河灌区木奎拉片区农田建设2023年机电井配套工程</v>
          </cell>
          <cell r="D18" t="str">
            <v>乡村建设行动</v>
          </cell>
          <cell r="E18" t="str">
            <v>水利</v>
          </cell>
          <cell r="F18" t="str">
            <v>新建</v>
          </cell>
          <cell r="G18" t="str">
            <v>2023年</v>
          </cell>
          <cell r="H18" t="str">
            <v>木奎拉乡</v>
          </cell>
          <cell r="I18" t="str">
            <v>PSX-2023-069</v>
          </cell>
          <cell r="J18" t="str">
            <v>新建机电井20眼</v>
          </cell>
          <cell r="K18" t="str">
            <v>眼</v>
          </cell>
          <cell r="L18">
            <v>20</v>
          </cell>
          <cell r="M18" t="str">
            <v>中央衔接补助资金</v>
          </cell>
          <cell r="N18" t="str">
            <v>皮山县水利局</v>
          </cell>
          <cell r="O18" t="str">
            <v>蒋晓勇</v>
          </cell>
          <cell r="P18">
            <v>1200</v>
          </cell>
          <cell r="Q18">
            <v>1200</v>
          </cell>
        </row>
        <row r="18">
          <cell r="S18">
            <v>1200</v>
          </cell>
          <cell r="T18">
            <v>1200</v>
          </cell>
        </row>
        <row r="18">
          <cell r="AC18" t="str">
            <v>通过该项目的实施，保障新增农田灌溉，提高规模化种植水平，加快农业发展，增加农户收入；</v>
          </cell>
        </row>
        <row r="19">
          <cell r="C19" t="str">
            <v>皮山县木奎拉乡2023年农田建设项目-高效节水</v>
          </cell>
          <cell r="D19" t="str">
            <v>产业发展</v>
          </cell>
          <cell r="E19" t="str">
            <v>种植业基地</v>
          </cell>
          <cell r="F19" t="str">
            <v>新建</v>
          </cell>
          <cell r="G19" t="str">
            <v>2023年</v>
          </cell>
          <cell r="H19" t="str">
            <v>木奎拉乡</v>
          </cell>
          <cell r="I19" t="str">
            <v>PSX-2023-070</v>
          </cell>
          <cell r="J19" t="str">
            <v>田间高效节水工程总投资2223.91万元，实施滴灌工程面积1.46万亩，划分为7个滴灌系统，干管、分干管为PVC-M管，压力等级均为0.63Mpa，管径de90～de315，出地管为PVC-M管，压力等级为1.0Mpa，管径de90，;地面支管为薄壁PE管，压力等级为0.25MPa，管径de90。各种规格PVC-M塑料管管道总长113.07km；地面PE管总长97.33km。滴灌带型号选用MGD16×1×0.3-2.4-2.5，灌水器额定流量2.4L/h，滴头间距0.3m，滴灌带平均布置间距0.6m。滴灌带总长16173.23km，配套各类阀井234座；新建砖混结构系统首部过滤房7座，建筑总面积196m2；配套自动反冲洗网式过滤器7台。</v>
          </cell>
          <cell r="K19" t="str">
            <v>亩</v>
          </cell>
          <cell r="L19">
            <v>14600</v>
          </cell>
          <cell r="M19" t="str">
            <v>中央衔接补助资金</v>
          </cell>
          <cell r="N19" t="str">
            <v>皮山县农业农村局</v>
          </cell>
          <cell r="O19" t="str">
            <v>崔建栋</v>
          </cell>
          <cell r="P19">
            <v>2223.91</v>
          </cell>
          <cell r="Q19">
            <v>2223.91</v>
          </cell>
        </row>
        <row r="19">
          <cell r="S19">
            <v>2223.91</v>
          </cell>
          <cell r="T19">
            <v>2223.91</v>
          </cell>
        </row>
        <row r="19">
          <cell r="AC19" t="str">
            <v>通过实施该项目，可有效利用地，增加土地利用率，夯实乡村振兴基础，奠定农牧民收入基础，</v>
          </cell>
        </row>
        <row r="20">
          <cell r="C20" t="str">
            <v>皮山县2023年木奎拉乡农田建设-道路工程项目</v>
          </cell>
          <cell r="D20" t="str">
            <v>乡村建设行动</v>
          </cell>
          <cell r="E20" t="str">
            <v>农村道路建设</v>
          </cell>
          <cell r="F20" t="str">
            <v>新建</v>
          </cell>
          <cell r="G20" t="str">
            <v>2023年</v>
          </cell>
          <cell r="H20" t="str">
            <v>木奎拉乡</v>
          </cell>
          <cell r="I20" t="str">
            <v>PSX-2023-071</v>
          </cell>
          <cell r="J20" t="str">
            <v>新建道路11.378公里，路基7.5米、路面6.5米，四级公里，主要包括路基，路面，构造物，安全设施等工程量。</v>
          </cell>
          <cell r="K20" t="str">
            <v>km</v>
          </cell>
          <cell r="L20">
            <v>11.378</v>
          </cell>
          <cell r="M20" t="str">
            <v>中央衔接补助资金</v>
          </cell>
          <cell r="N20" t="str">
            <v>皮山县交通运输局</v>
          </cell>
          <cell r="O20" t="str">
            <v>凯赛尔·斯里木</v>
          </cell>
          <cell r="P20">
            <v>1600</v>
          </cell>
          <cell r="Q20">
            <v>1600</v>
          </cell>
        </row>
        <row r="20">
          <cell r="S20">
            <v>1600</v>
          </cell>
          <cell r="T20">
            <v>1600</v>
          </cell>
        </row>
        <row r="20">
          <cell r="AC20" t="str">
            <v>通过实施该项目，保证土地平整项目顺利开工和按时交工，按期运营；解决群用出行难的问题，补齐交通不畅的短板，引领乡村产业发展，进一步巩固脱贫攻坚的成果。</v>
          </cell>
        </row>
        <row r="21">
          <cell r="C21" t="str">
            <v>皮山县各乡镇乡村振兴示范村道路建设项目</v>
          </cell>
          <cell r="D21" t="str">
            <v>乡村建设行动</v>
          </cell>
          <cell r="E21" t="str">
            <v>农村道路建设</v>
          </cell>
          <cell r="F21" t="str">
            <v>改建</v>
          </cell>
          <cell r="G21" t="str">
            <v>2023年3月-2023年8月</v>
          </cell>
          <cell r="H21" t="str">
            <v>皮亚勒玛乡、藏桂乡、桑株镇、杜瓦镇、康克尔乡、木吉镇、乔达乡、木奎拉乡、固玛镇、科克铁热克乡、皮西那乡、阔什塔格镇、巴什兰干乡、塔吉克乡、克里阳乡</v>
          </cell>
          <cell r="I21" t="str">
            <v>PSX-2023-005</v>
          </cell>
          <cell r="J21" t="str">
            <v>各乡镇乡村振兴示范村道路建设项目总里程44.471公里。其中沥青路面41.986公里，水泥路面2.484公里，路基宽度10.5～3.5m，路面宽度10～3m。</v>
          </cell>
          <cell r="K21" t="str">
            <v>公里</v>
          </cell>
          <cell r="L21">
            <v>44.471</v>
          </cell>
          <cell r="M21" t="str">
            <v>其它涉农整合资金、地方政府债券资金</v>
          </cell>
          <cell r="N21" t="str">
            <v>皮山县交通运输局</v>
          </cell>
          <cell r="O21" t="str">
            <v>凯赛尔·斯里木</v>
          </cell>
          <cell r="P21">
            <v>2520</v>
          </cell>
          <cell r="Q21">
            <v>2520</v>
          </cell>
        </row>
        <row r="21">
          <cell r="S21">
            <v>2520</v>
          </cell>
        </row>
        <row r="21">
          <cell r="V21">
            <v>720</v>
          </cell>
          <cell r="W21">
            <v>1800</v>
          </cell>
        </row>
        <row r="21">
          <cell r="AC21" t="str">
            <v>通过实施该项目，改善道路村容村貌，达到有条件的行政村通双车道的标准，改变村群众出行难问题，解决产业路、旅游开发路问题，加快开发建设、增加农民收入，促进农村社会主义文明建设。</v>
          </cell>
        </row>
        <row r="22">
          <cell r="C22" t="str">
            <v>皮山县藏桂乡永安新村道路建设项目</v>
          </cell>
          <cell r="D22" t="str">
            <v>乡村建设行动</v>
          </cell>
          <cell r="E22" t="str">
            <v>农村道路建设</v>
          </cell>
          <cell r="F22" t="str">
            <v>新建</v>
          </cell>
          <cell r="G22" t="str">
            <v>2023年3月-2023年8月</v>
          </cell>
          <cell r="H22" t="str">
            <v>永安新村</v>
          </cell>
          <cell r="I22" t="str">
            <v>PSX-2023-007</v>
          </cell>
          <cell r="J22" t="str">
            <v>新建3.6公里，一座13米桥梁，四级公路，路基路面，构筑物，安全设施</v>
          </cell>
          <cell r="K22" t="str">
            <v>公里</v>
          </cell>
          <cell r="L22">
            <v>3.6</v>
          </cell>
          <cell r="M22" t="str">
            <v>中央衔接补助资金</v>
          </cell>
          <cell r="N22" t="str">
            <v>皮山县交通运输局</v>
          </cell>
          <cell r="O22" t="str">
            <v>凯赛尔·斯里木</v>
          </cell>
          <cell r="P22">
            <v>300</v>
          </cell>
          <cell r="Q22">
            <v>300</v>
          </cell>
        </row>
        <row r="22">
          <cell r="S22">
            <v>300</v>
          </cell>
          <cell r="T22">
            <v>300</v>
          </cell>
        </row>
        <row r="22">
          <cell r="AC22" t="str">
            <v>通过实施该项目，改善道路村容村貌，改变村群众出行难问题，促进农村社会主义文明建设。</v>
          </cell>
        </row>
        <row r="23">
          <cell r="C23" t="str">
            <v>皮山县皮西那乡阿亚格阿孜干村道路建设项目</v>
          </cell>
          <cell r="D23" t="str">
            <v>乡村建设行动</v>
          </cell>
          <cell r="E23" t="str">
            <v>农村道路建设</v>
          </cell>
          <cell r="F23" t="str">
            <v>新建</v>
          </cell>
          <cell r="G23" t="str">
            <v>2023年3月-2023年8月</v>
          </cell>
          <cell r="H23" t="str">
            <v>皮西那乡阿亚格阿孜干村</v>
          </cell>
          <cell r="I23" t="str">
            <v>PSX-2023-008</v>
          </cell>
          <cell r="J23" t="str">
            <v>皮西那乡新建3159亩农田修建通达路6.692公里（其中4.279公里为白油路，2.413公路为砂石路），路基，路面，构造物，安全设施等工程量。</v>
          </cell>
          <cell r="K23" t="str">
            <v>亩</v>
          </cell>
          <cell r="L23">
            <v>3000</v>
          </cell>
          <cell r="M23" t="str">
            <v>中央衔接补助资金</v>
          </cell>
          <cell r="N23" t="str">
            <v>皮山县交通运输局</v>
          </cell>
          <cell r="O23" t="str">
            <v>凯赛尔·斯里木</v>
          </cell>
          <cell r="P23">
            <v>385</v>
          </cell>
          <cell r="Q23">
            <v>385</v>
          </cell>
        </row>
        <row r="23">
          <cell r="S23">
            <v>385</v>
          </cell>
          <cell r="T23">
            <v>385</v>
          </cell>
        </row>
        <row r="23">
          <cell r="AC23" t="str">
            <v>通过实施该项目，改善道路村容村貌，改变村群众出行难问题，促进农村社会主义文明建设。</v>
          </cell>
        </row>
        <row r="24">
          <cell r="C24" t="str">
            <v>皮山县木奎拉乡兰干村道路建设项目</v>
          </cell>
          <cell r="D24" t="str">
            <v>乡村建设行动</v>
          </cell>
          <cell r="E24" t="str">
            <v>农村道路建设</v>
          </cell>
          <cell r="F24" t="str">
            <v>新建</v>
          </cell>
          <cell r="G24" t="str">
            <v>2023年3月-2023年8月</v>
          </cell>
          <cell r="H24" t="str">
            <v>木奎拉乡兰干村</v>
          </cell>
          <cell r="I24" t="str">
            <v>PSX-2023-009</v>
          </cell>
          <cell r="J24" t="str">
            <v>修建沥青路12.5公里，路基，路面，构造物，安全设施等工程量。</v>
          </cell>
          <cell r="K24" t="str">
            <v>公里</v>
          </cell>
          <cell r="L24">
            <v>12.5</v>
          </cell>
          <cell r="M24" t="str">
            <v>中央衔接补助资金</v>
          </cell>
          <cell r="N24" t="str">
            <v>皮山县交通运输局</v>
          </cell>
          <cell r="O24" t="str">
            <v>凯赛尔·斯里木</v>
          </cell>
          <cell r="P24">
            <v>580</v>
          </cell>
          <cell r="Q24">
            <v>580</v>
          </cell>
        </row>
        <row r="24">
          <cell r="S24">
            <v>580</v>
          </cell>
          <cell r="T24">
            <v>580</v>
          </cell>
        </row>
        <row r="24">
          <cell r="AC24" t="str">
            <v>通过实施该项目，改善道路村容村貌，改变村群众出行难问题，促进农村社会主义文明建设。</v>
          </cell>
        </row>
        <row r="25">
          <cell r="C25" t="str">
            <v>皮山县桑株水库-康克尔乡岩画窄路拓宽道路建设项目</v>
          </cell>
          <cell r="D25" t="str">
            <v>乡村建设行动</v>
          </cell>
          <cell r="E25" t="str">
            <v>农村道路建设</v>
          </cell>
          <cell r="F25" t="str">
            <v>改建</v>
          </cell>
          <cell r="G25" t="str">
            <v>2023年3月-2023年8月</v>
          </cell>
          <cell r="H25" t="str">
            <v>桑株水库-康克尔乡</v>
          </cell>
          <cell r="I25" t="str">
            <v>PSX-2023-010</v>
          </cell>
          <cell r="J25" t="str">
            <v>建设总里程为15公里。其中：改建四级柏油道路15公里，路基宽7m ，路面宽6m；路基，路面，构造物，安全设施等工程量；生命防护15公里，安装波形梁护栏，完善标志标牌和标线。</v>
          </cell>
          <cell r="K25" t="str">
            <v>公里</v>
          </cell>
          <cell r="L25">
            <v>15</v>
          </cell>
          <cell r="M25" t="str">
            <v>中央衔接补助资金</v>
          </cell>
          <cell r="N25" t="str">
            <v>皮山县交通运输局</v>
          </cell>
          <cell r="O25" t="str">
            <v>凯赛尔·斯里木</v>
          </cell>
          <cell r="P25">
            <v>1800</v>
          </cell>
          <cell r="Q25">
            <v>1800</v>
          </cell>
        </row>
        <row r="25">
          <cell r="S25">
            <v>1800</v>
          </cell>
          <cell r="T25">
            <v>1800</v>
          </cell>
        </row>
        <row r="25">
          <cell r="AC25" t="str">
            <v>通过实施该项目，改善道路村容村貌，改变村群众出行难问题，促进农村社会主义文明建设。</v>
          </cell>
        </row>
        <row r="26">
          <cell r="C26" t="str">
            <v>皮山县皮山河中小河流治理工程</v>
          </cell>
          <cell r="D26" t="str">
            <v>乡村建设类</v>
          </cell>
          <cell r="E26" t="str">
            <v>农村供水保障设施建设</v>
          </cell>
          <cell r="F26" t="str">
            <v>新建</v>
          </cell>
          <cell r="G26" t="str">
            <v>2023年3月-2023年8月</v>
          </cell>
          <cell r="H26" t="str">
            <v>克里阳乡渠首上下游、巴什兰干乡依尕孜闸口-阿热甫引洪闸口</v>
          </cell>
          <cell r="I26" t="str">
            <v>PSX-2023-011</v>
          </cell>
          <cell r="J26" t="str">
            <v>皮山河修建防洪堤克里阳乡渠首上下游、巴什兰干乡依尕孜闸口-阿热甫引洪闸口6.42公里，设防标准10年一遇洪水，工程等别Ⅴ等小（2）型</v>
          </cell>
          <cell r="K26" t="str">
            <v>公里</v>
          </cell>
          <cell r="L26">
            <v>6.42</v>
          </cell>
          <cell r="M26" t="str">
            <v>其它涉农整合资金、地方政府债券资金</v>
          </cell>
          <cell r="N26" t="str">
            <v>皮山县水利局</v>
          </cell>
          <cell r="O26" t="str">
            <v>蒋晓勇</v>
          </cell>
          <cell r="P26">
            <v>2800</v>
          </cell>
          <cell r="Q26">
            <v>2800</v>
          </cell>
        </row>
        <row r="26">
          <cell r="S26">
            <v>2800</v>
          </cell>
        </row>
        <row r="26">
          <cell r="V26">
            <v>1000</v>
          </cell>
          <cell r="W26">
            <v>1800</v>
          </cell>
        </row>
        <row r="26">
          <cell r="AC26" t="str">
            <v>项目实施后，可提高皮山河防洪标准，解除洪水对河道沿线、县乡柏油路及通讯线路及沿河所有乡镇居民、村庄和农田的威胁。确保各乡镇、公路及下游设施的安全，为皮山县的建设与发展、人民群众的安居乐业创造有利的条件和安全的环境。 </v>
          </cell>
        </row>
        <row r="27">
          <cell r="C27" t="str">
            <v>皮山县桑株河中小河流治理工程</v>
          </cell>
          <cell r="D27" t="str">
            <v>乡村建设类</v>
          </cell>
          <cell r="E27" t="str">
            <v>农村供水保障设施建设</v>
          </cell>
          <cell r="F27" t="str">
            <v>新建</v>
          </cell>
          <cell r="G27" t="str">
            <v>2023年3月-2023年8月</v>
          </cell>
          <cell r="H27" t="str">
            <v>桑株镇巴西闸口-恰斯干闸口</v>
          </cell>
          <cell r="I27" t="str">
            <v>PSX-2023-012</v>
          </cell>
          <cell r="J27" t="str">
            <v>桑株河修建防洪堤巴西闸口-恰斯干闸口12.5公里，设防标准10年一遇洪水，工程等别Ⅴ等小（2）型</v>
          </cell>
          <cell r="K27" t="str">
            <v>公里</v>
          </cell>
          <cell r="L27">
            <v>9.3</v>
          </cell>
          <cell r="M27" t="str">
            <v>其它涉农整合资金、地方政府债券资金</v>
          </cell>
          <cell r="N27" t="str">
            <v>皮山县水利局</v>
          </cell>
          <cell r="O27" t="str">
            <v>蒋晓勇</v>
          </cell>
          <cell r="P27">
            <v>4967</v>
          </cell>
          <cell r="Q27">
            <v>4967</v>
          </cell>
        </row>
        <row r="27">
          <cell r="S27">
            <v>4967</v>
          </cell>
        </row>
        <row r="27">
          <cell r="V27">
            <v>2567</v>
          </cell>
          <cell r="W27">
            <v>2400</v>
          </cell>
        </row>
        <row r="27">
          <cell r="AC27" t="str">
            <v>项目实施后，可提高桑株河防洪标准，解除洪水对河道沿线、县乡柏油路及通讯线路及沿河所有乡镇居民、村庄和农田的威胁。确保各乡镇、公路及下游设施的安全，为皮山县的建设与发展、人民群众的安居乐业创造有利的条件和安全的环境。 </v>
          </cell>
        </row>
        <row r="28">
          <cell r="C28" t="str">
            <v>皮山县杜瓦河中小河流治理工程</v>
          </cell>
          <cell r="D28" t="str">
            <v>乡村建设类</v>
          </cell>
          <cell r="E28" t="str">
            <v>水利</v>
          </cell>
          <cell r="F28" t="str">
            <v>新建</v>
          </cell>
          <cell r="G28" t="str">
            <v>2023年3月-2023年8月</v>
          </cell>
          <cell r="H28" t="str">
            <v>杜瓦镇欧尔那村、墩库勒村、拉木斯村</v>
          </cell>
          <cell r="I28" t="str">
            <v>PSX-2023-013</v>
          </cell>
          <cell r="J28" t="str">
            <v>新建防洪堤杜瓦镇欧尔那村、墩库勒村、拉木斯村5公里，防洪标准为10年一遇</v>
          </cell>
          <cell r="K28" t="str">
            <v>公里</v>
          </cell>
          <cell r="L28">
            <v>5</v>
          </cell>
          <cell r="M28" t="str">
            <v>其它涉农整合资金、地方政府债券资金</v>
          </cell>
          <cell r="N28" t="str">
            <v>皮山县水利局</v>
          </cell>
          <cell r="O28" t="str">
            <v>蒋晓勇</v>
          </cell>
          <cell r="P28">
            <v>2400</v>
          </cell>
          <cell r="Q28">
            <v>2400</v>
          </cell>
        </row>
        <row r="28">
          <cell r="S28">
            <v>2400</v>
          </cell>
        </row>
        <row r="28">
          <cell r="V28">
            <v>1400</v>
          </cell>
          <cell r="W28">
            <v>1000</v>
          </cell>
        </row>
        <row r="28">
          <cell r="AC28" t="str">
            <v>项目实施后，可提高杜瓦河防洪标准，解除洪水对河道沿线、县乡柏油路及通讯线路及沿河所有乡镇居民、村庄和农田的威胁。确保各乡镇、公路及下游设施的安全，为皮山县的建设与发展、人民群众的安居乐业创造有利的条件和安全的环境。 </v>
          </cell>
        </row>
        <row r="29">
          <cell r="C29" t="str">
            <v>皮山县依尕孜闸除险加固工程</v>
          </cell>
          <cell r="D29" t="str">
            <v>乡村建设类</v>
          </cell>
          <cell r="E29" t="str">
            <v>农村供水保障设施建设</v>
          </cell>
          <cell r="F29" t="str">
            <v>新建</v>
          </cell>
          <cell r="G29" t="str">
            <v>2023年3月-2023年8月</v>
          </cell>
          <cell r="H29" t="str">
            <v>巴什兰干乡阿克萨日依村</v>
          </cell>
          <cell r="I29" t="str">
            <v>PSX-2023-014</v>
          </cell>
          <cell r="J29" t="str">
            <v>安全鉴定为四类类闸，控制灌溉面积21.1万亩，工程等别为Ⅲ等。拆除原闸进行重建，上下游整治段拆除重建，增设信息化监测设施。</v>
          </cell>
          <cell r="K29" t="str">
            <v>处</v>
          </cell>
          <cell r="L29">
            <v>1</v>
          </cell>
          <cell r="M29" t="str">
            <v>其它涉农整合资金、地方政府债券资金</v>
          </cell>
          <cell r="N29" t="str">
            <v>皮山县水利局</v>
          </cell>
          <cell r="O29" t="str">
            <v>蒋晓勇</v>
          </cell>
          <cell r="P29">
            <v>2500</v>
          </cell>
          <cell r="Q29">
            <v>2500</v>
          </cell>
        </row>
        <row r="29">
          <cell r="S29">
            <v>2500</v>
          </cell>
        </row>
        <row r="29">
          <cell r="V29">
            <v>1500</v>
          </cell>
          <cell r="W29">
            <v>1000</v>
          </cell>
        </row>
        <row r="29">
          <cell r="AC29" t="str">
            <v>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v>
          </cell>
        </row>
        <row r="30">
          <cell r="C30" t="str">
            <v>皮山县阿热甫引洪闸口除险加固工程</v>
          </cell>
          <cell r="D30" t="str">
            <v>乡村建设类</v>
          </cell>
          <cell r="E30" t="str">
            <v>农村供水保障设施建设</v>
          </cell>
          <cell r="F30" t="str">
            <v>改扩建</v>
          </cell>
          <cell r="G30" t="str">
            <v>2023年3月-2023年8月</v>
          </cell>
          <cell r="H30" t="str">
            <v>阔什塔格镇克什拉克村</v>
          </cell>
          <cell r="I30" t="str">
            <v>PSX-2023-015</v>
          </cell>
          <cell r="J30" t="str">
            <v>安全鉴定为四类类闸，工程等别为Ⅲ等。拆除原闸进行重建，上下游整治段拆除重建，增设信息化监测设施。</v>
          </cell>
          <cell r="K30" t="str">
            <v>处</v>
          </cell>
          <cell r="L30">
            <v>1</v>
          </cell>
          <cell r="M30" t="str">
            <v>自治区衔接补助资金、地方政府债券资金</v>
          </cell>
          <cell r="N30" t="str">
            <v>皮山县水利局</v>
          </cell>
          <cell r="O30" t="str">
            <v>蒋晓勇</v>
          </cell>
          <cell r="P30">
            <v>4000</v>
          </cell>
          <cell r="Q30">
            <v>4000</v>
          </cell>
        </row>
        <row r="30">
          <cell r="S30">
            <v>4000</v>
          </cell>
        </row>
        <row r="30">
          <cell r="U30">
            <v>2000</v>
          </cell>
        </row>
        <row r="30">
          <cell r="W30">
            <v>2000</v>
          </cell>
        </row>
        <row r="30">
          <cell r="AC30" t="str">
            <v>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v>
          </cell>
        </row>
        <row r="31">
          <cell r="C31" t="str">
            <v>皮山县雅普泉水闸除险加固工程</v>
          </cell>
          <cell r="D31" t="str">
            <v>乡村建设类</v>
          </cell>
          <cell r="E31" t="str">
            <v>水利</v>
          </cell>
          <cell r="F31" t="str">
            <v>改扩建</v>
          </cell>
          <cell r="G31" t="str">
            <v>2023年3月-2023年8月</v>
          </cell>
          <cell r="H31" t="str">
            <v>固玛镇雅普泉</v>
          </cell>
          <cell r="I31" t="str">
            <v>PSX-2023-016</v>
          </cell>
          <cell r="J31" t="str">
            <v>安全鉴定为四类类闸，工程等别为Ⅲ等。拆除原闸进行重建，上下游整治段拆除重建，增设信息化监测设施。</v>
          </cell>
          <cell r="K31" t="str">
            <v>处</v>
          </cell>
          <cell r="L31">
            <v>1</v>
          </cell>
          <cell r="M31" t="str">
            <v>自治区衔接资金</v>
          </cell>
          <cell r="N31" t="str">
            <v>皮山县水利局</v>
          </cell>
          <cell r="O31" t="str">
            <v>蒋晓勇</v>
          </cell>
          <cell r="P31">
            <v>2600</v>
          </cell>
          <cell r="Q31">
            <v>2600</v>
          </cell>
        </row>
        <row r="31">
          <cell r="S31">
            <v>2600</v>
          </cell>
        </row>
        <row r="31">
          <cell r="U31">
            <v>2600</v>
          </cell>
        </row>
        <row r="31">
          <cell r="AC31" t="str">
            <v>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v>
          </cell>
        </row>
        <row r="32">
          <cell r="C32" t="str">
            <v>皮山县老旧管网改造工程项目一期（固玛镇）</v>
          </cell>
          <cell r="D32" t="str">
            <v>乡村建设类</v>
          </cell>
          <cell r="E32" t="str">
            <v>农村供水保障设施建设</v>
          </cell>
          <cell r="F32" t="str">
            <v>新建</v>
          </cell>
          <cell r="G32" t="str">
            <v>2023年3月-2023年10月</v>
          </cell>
          <cell r="H32" t="str">
            <v>固玛镇</v>
          </cell>
          <cell r="I32" t="str">
            <v>PSX-2023-017</v>
          </cell>
          <cell r="J32" t="str">
            <v>更换老旧DN160-DN50管道200.3km（雅普泉水厂到入户管道）,涉及固玛镇23个村。</v>
          </cell>
          <cell r="K32" t="str">
            <v>公里</v>
          </cell>
          <cell r="L32">
            <v>200.3</v>
          </cell>
          <cell r="M32" t="str">
            <v>中央衔接补助资金、地方政府债券资金</v>
          </cell>
          <cell r="N32" t="str">
            <v>皮山县水利局</v>
          </cell>
          <cell r="O32" t="str">
            <v>蒋晓勇</v>
          </cell>
          <cell r="P32">
            <v>3834</v>
          </cell>
          <cell r="Q32">
            <v>3834</v>
          </cell>
        </row>
        <row r="32">
          <cell r="S32">
            <v>3834</v>
          </cell>
          <cell r="T32">
            <v>1034</v>
          </cell>
        </row>
        <row r="32">
          <cell r="W32">
            <v>2800</v>
          </cell>
        </row>
        <row r="32">
          <cell r="AC32" t="str">
            <v>本工程的实施能实现城乡供水水源地统一规划及兵地供水资源融合，对县城和农村供水实行统一规划、统一建设、统一管理、统一服务，形成以总水厂为主的规模化供水格局，实现城乡供水同标准、同质量、同服务，能有效推进城乡一体化及区域协调发展。</v>
          </cell>
        </row>
        <row r="33">
          <cell r="C33" t="str">
            <v>皮山县皮西那乡2023年排碱渠改扩建工程</v>
          </cell>
          <cell r="D33" t="str">
            <v>乡村建设类</v>
          </cell>
          <cell r="E33" t="str">
            <v>农村供水保障设施建设</v>
          </cell>
          <cell r="F33" t="str">
            <v>改建</v>
          </cell>
          <cell r="G33" t="str">
            <v>2023年3月-2023年6月</v>
          </cell>
          <cell r="H33" t="str">
            <v>皮西那乡阿亚格阿孜干村</v>
          </cell>
          <cell r="I33" t="str">
            <v>PSX-2023-018</v>
          </cell>
          <cell r="J33" t="str">
            <v>改建渠道防渗长度2.459km，设计流量0.0613 m3/s，配套建筑物3座。</v>
          </cell>
          <cell r="K33" t="str">
            <v>公里</v>
          </cell>
          <cell r="L33">
            <v>2.459</v>
          </cell>
          <cell r="M33" t="str">
            <v>中央衔接补助资金</v>
          </cell>
          <cell r="N33" t="str">
            <v>皮山县水利局</v>
          </cell>
          <cell r="O33" t="str">
            <v>蒋晓勇</v>
          </cell>
          <cell r="P33">
            <v>181.21</v>
          </cell>
          <cell r="Q33">
            <v>181.21</v>
          </cell>
        </row>
        <row r="33">
          <cell r="S33">
            <v>181.21</v>
          </cell>
          <cell r="T33">
            <v>181.21</v>
          </cell>
        </row>
        <row r="33">
          <cell r="AC33" t="str">
            <v>通过实施该项目，水利用系数，增加有效水量，提高引水保证率和灌溉管理水平。</v>
          </cell>
        </row>
        <row r="34">
          <cell r="C34" t="str">
            <v>皮山县皮山河皮西那段防洪治理工程</v>
          </cell>
          <cell r="D34" t="str">
            <v>乡村建设类</v>
          </cell>
          <cell r="E34" t="str">
            <v>农村供水保障设施建设</v>
          </cell>
          <cell r="F34" t="str">
            <v>新建</v>
          </cell>
          <cell r="G34" t="str">
            <v>2023年3月-2023年6月</v>
          </cell>
          <cell r="H34" t="str">
            <v>皮西那乡阿亚格阿孜干村</v>
          </cell>
          <cell r="I34" t="str">
            <v>PSX-2023-019</v>
          </cell>
          <cell r="J34" t="str">
            <v>新建防洪堤1.872公里，保护耕地0.4万亩。</v>
          </cell>
          <cell r="K34" t="str">
            <v>公里</v>
          </cell>
          <cell r="L34">
            <v>1.872</v>
          </cell>
          <cell r="M34" t="str">
            <v>中央衔接补助资金</v>
          </cell>
          <cell r="N34" t="str">
            <v>皮山县水利局</v>
          </cell>
          <cell r="O34" t="str">
            <v>蒋晓勇</v>
          </cell>
          <cell r="P34">
            <v>600</v>
          </cell>
          <cell r="Q34">
            <v>600</v>
          </cell>
        </row>
        <row r="34">
          <cell r="S34">
            <v>600</v>
          </cell>
          <cell r="T34">
            <v>600</v>
          </cell>
        </row>
        <row r="34">
          <cell r="AC34" t="str">
            <v>通过实施该项目，保护沿线电力和水利设施；保护沿线公路。</v>
          </cell>
        </row>
        <row r="35">
          <cell r="C35" t="str">
            <v>皮山县皮亚勒玛乡兰干库勒村、乌堂村示范村渠道防渗改造工程</v>
          </cell>
          <cell r="D35" t="str">
            <v>乡村建设行动</v>
          </cell>
          <cell r="E35" t="str">
            <v>水利</v>
          </cell>
          <cell r="F35" t="str">
            <v>新建</v>
          </cell>
          <cell r="G35" t="str">
            <v>2023年3月至2023年12月</v>
          </cell>
          <cell r="H35" t="str">
            <v>兰干库勒村、乌堂村</v>
          </cell>
          <cell r="I35" t="str">
            <v>PSX-2023-072</v>
          </cell>
          <cell r="J35" t="str">
            <v>皮亚勒玛乡兰干库勒村及乌堂村2个村，渠道总长度为15.940km，渠系建筑物277座，设计流量为0.3-0.64立方米每秒。</v>
          </cell>
          <cell r="K35" t="str">
            <v>km	</v>
          </cell>
          <cell r="L35">
            <v>15.94</v>
          </cell>
          <cell r="M35" t="str">
            <v>中央衔接补助资金</v>
          </cell>
          <cell r="N35" t="str">
            <v>皮山县水利局</v>
          </cell>
          <cell r="O35" t="str">
            <v>蒋晓勇</v>
          </cell>
          <cell r="P35">
            <v>950</v>
          </cell>
          <cell r="Q35">
            <v>950</v>
          </cell>
        </row>
        <row r="35">
          <cell r="S35">
            <v>950</v>
          </cell>
          <cell r="T35">
            <v>950</v>
          </cell>
        </row>
        <row r="35">
          <cell r="AC35" t="str">
            <v>通过实施渠道防渗15公里，可改善项目区灌溉用水，增加农田产量。</v>
          </cell>
        </row>
        <row r="36">
          <cell r="C36" t="str">
            <v>皮山县皮亚勒玛乡四个村小型农田水利建设项目</v>
          </cell>
          <cell r="D36" t="str">
            <v>乡村建设行动</v>
          </cell>
          <cell r="E36" t="str">
            <v>水利</v>
          </cell>
          <cell r="F36" t="str">
            <v>新建</v>
          </cell>
          <cell r="G36" t="str">
            <v>2023年3月至2023年12月</v>
          </cell>
          <cell r="H36" t="str">
            <v>加依塔什村、库木博依村、塔吾孜吾斯塘村及石榴新村</v>
          </cell>
          <cell r="I36" t="str">
            <v>PSX-2023-073</v>
          </cell>
          <cell r="J36" t="str">
            <v>皮亚勒玛乡加依塔什村、库木博依村、塔吾孜吾斯塘村及石榴新村4个村，渠道总长度为15.791km，渠系建筑物219座，设计流量为0.3-0.64立方米每秒。</v>
          </cell>
          <cell r="K36" t="str">
            <v>km	</v>
          </cell>
          <cell r="L36">
            <v>15.791</v>
          </cell>
          <cell r="M36" t="str">
            <v>中央衔接补助资金</v>
          </cell>
          <cell r="N36" t="str">
            <v>皮山县水利局</v>
          </cell>
          <cell r="O36" t="str">
            <v>蒋晓勇</v>
          </cell>
          <cell r="P36">
            <v>998</v>
          </cell>
          <cell r="Q36">
            <v>998</v>
          </cell>
        </row>
        <row r="36">
          <cell r="S36">
            <v>998</v>
          </cell>
          <cell r="T36">
            <v>998</v>
          </cell>
        </row>
        <row r="36">
          <cell r="AC36" t="str">
            <v>通过实施渠道防渗15公里，可改善项目区灌溉用水，增加农田产量。</v>
          </cell>
        </row>
        <row r="37">
          <cell r="C37" t="str">
            <v>皮山县皮亚勒玛乡示范村人居环境-公厕和垃圾处理项目</v>
          </cell>
          <cell r="D37" t="str">
            <v>乡村建设行动</v>
          </cell>
          <cell r="E37" t="str">
            <v>环境
改善</v>
          </cell>
          <cell r="F37" t="str">
            <v>新建</v>
          </cell>
          <cell r="G37" t="str">
            <v>2023年3月至2023年10月</v>
          </cell>
          <cell r="H37" t="str">
            <v>皮亚勒玛乡6个村</v>
          </cell>
          <cell r="I37" t="str">
            <v>PSX-2023-021</v>
          </cell>
          <cell r="J37" t="str">
            <v>新建5座30平方米的公厕；购置抽污车1辆、32个小型垃圾船（每个村民小组2个），购置100个垃圾桶，用于粪污及垃圾收集。</v>
          </cell>
          <cell r="K37" t="str">
            <v>座/个/个</v>
          </cell>
          <cell r="L37" t="str">
            <v>7/32/100</v>
          </cell>
          <cell r="M37" t="str">
            <v>自治区衔接资金</v>
          </cell>
          <cell r="N37" t="str">
            <v>皮山县住建局</v>
          </cell>
          <cell r="O37" t="str">
            <v>张宁平</v>
          </cell>
          <cell r="P37">
            <v>190</v>
          </cell>
          <cell r="Q37">
            <v>190</v>
          </cell>
        </row>
        <row r="37">
          <cell r="S37">
            <v>190</v>
          </cell>
        </row>
        <row r="37">
          <cell r="U37">
            <v>190</v>
          </cell>
        </row>
        <row r="37">
          <cell r="AC37" t="str">
            <v>通过实施该项目，提高兰干库勒村整体村容村貌。</v>
          </cell>
        </row>
        <row r="38">
          <cell r="C38" t="str">
            <v>皮山县皮亚勒玛乡示范村人居环境综合整治提升项目</v>
          </cell>
          <cell r="D38" t="str">
            <v>乡村建设行动</v>
          </cell>
          <cell r="E38" t="str">
            <v>农村道路建设</v>
          </cell>
          <cell r="F38" t="str">
            <v>新建</v>
          </cell>
          <cell r="G38" t="str">
            <v>2023年3月至2023年10月</v>
          </cell>
          <cell r="H38" t="str">
            <v>皮亚勒玛乡全乡6个村</v>
          </cell>
          <cell r="I38" t="str">
            <v>PSX-2023-022</v>
          </cell>
          <cell r="J38" t="str">
            <v>对全乡道路两边铺设8.2公里路沿石，并对道路两边的人行道铺设9840平方米彩砖，对全乡农户家中10918米围墙进行升级改造，并对沿路农户房屋14783米墙面进行升级改造。采购安装在全乡的主干道两侧采购安装600盏6米高100W太阳能路灯（定制石榴造型）。</v>
          </cell>
          <cell r="K38" t="str">
            <v>公里/盏</v>
          </cell>
          <cell r="L38" t="str">
            <v>8/1000</v>
          </cell>
          <cell r="M38" t="str">
            <v>自治区衔接资金</v>
          </cell>
          <cell r="N38" t="str">
            <v>皮山县皮亚勒玛乡人民政府</v>
          </cell>
          <cell r="O38" t="str">
            <v>古丽克孜·土尔孙</v>
          </cell>
          <cell r="P38">
            <v>902</v>
          </cell>
          <cell r="Q38">
            <v>902</v>
          </cell>
        </row>
        <row r="38">
          <cell r="S38">
            <v>902</v>
          </cell>
        </row>
        <row r="38">
          <cell r="U38">
            <v>902</v>
          </cell>
        </row>
        <row r="38">
          <cell r="AC38" t="str">
            <v>加强农村人居环境整治，建设“六个好”，提升示范村形象，促进示范村发展。</v>
          </cell>
        </row>
        <row r="39">
          <cell r="C39" t="str">
            <v>皮山县皮亚勒玛乡示范村庭院改造项目</v>
          </cell>
          <cell r="D39" t="str">
            <v>产业
发展</v>
          </cell>
          <cell r="E39" t="str">
            <v>种植业基地</v>
          </cell>
          <cell r="F39" t="str">
            <v>新建</v>
          </cell>
          <cell r="G39" t="str">
            <v>2023年3月至2023年10月</v>
          </cell>
          <cell r="H39" t="str">
            <v>皮亚勒玛乡6个村</v>
          </cell>
          <cell r="I39" t="str">
            <v>PSX-2023-023</v>
          </cell>
          <cell r="J39" t="str">
            <v>对皮亚勒玛乡6个村119户脱贫户，52户三类户的庭院进行改造，每户补贴1万元。其中：加依塔什村31户，兰干库勒村26户，库木博依村45户，乌堂村36户，塔吾孜吾斯塘村31户，石榴新村2户。</v>
          </cell>
          <cell r="K39" t="str">
            <v>户</v>
          </cell>
          <cell r="L39">
            <v>171</v>
          </cell>
          <cell r="M39" t="str">
            <v>自治区衔接资金</v>
          </cell>
          <cell r="N39" t="str">
            <v>皮山县皮亚勒玛乡人民政府</v>
          </cell>
          <cell r="O39" t="str">
            <v>古丽克孜·土尔孙</v>
          </cell>
          <cell r="P39">
            <v>171</v>
          </cell>
          <cell r="Q39">
            <v>171</v>
          </cell>
        </row>
        <row r="39">
          <cell r="S39">
            <v>171</v>
          </cell>
        </row>
        <row r="39">
          <cell r="U39">
            <v>171</v>
          </cell>
        </row>
        <row r="39">
          <cell r="AC39" t="str">
            <v>通过实施该项目，起到示范到头作用。</v>
          </cell>
        </row>
        <row r="40">
          <cell r="C40" t="str">
            <v>皮亚勒玛乡石榴数字农业示范建设项目</v>
          </cell>
          <cell r="D40" t="str">
            <v>产业
发展</v>
          </cell>
          <cell r="E40" t="str">
            <v>种植业基地</v>
          </cell>
          <cell r="F40" t="str">
            <v>新建</v>
          </cell>
          <cell r="G40" t="str">
            <v>2023年3月至2023年10月</v>
          </cell>
          <cell r="H40" t="str">
            <v>皮亚勒玛乡兰干库勒村、乌堂村</v>
          </cell>
          <cell r="I40" t="str">
            <v>PSX-2023-024</v>
          </cell>
          <cell r="J40" t="str">
            <v>新建皮亚勒玛乡石榴数字农业示范园。主要在乌塘村和兰干库勒村500亩石榴园中新建室外气象监测、土壤监测、病虫害监测、智能分拣、网上销售及数字监测等系统。</v>
          </cell>
          <cell r="K40" t="str">
            <v>亩</v>
          </cell>
          <cell r="L40">
            <v>5000</v>
          </cell>
          <cell r="M40" t="str">
            <v>自治区衔接资金</v>
          </cell>
          <cell r="N40" t="str">
            <v>皮山县皮亚勒玛乡人民政府</v>
          </cell>
          <cell r="O40" t="str">
            <v>古丽克孜·土尔孙</v>
          </cell>
          <cell r="P40">
            <v>300</v>
          </cell>
          <cell r="Q40">
            <v>300</v>
          </cell>
        </row>
        <row r="40">
          <cell r="S40">
            <v>300</v>
          </cell>
        </row>
        <row r="40">
          <cell r="U40">
            <v>300</v>
          </cell>
        </row>
        <row r="40">
          <cell r="AC40" t="str">
            <v>通过实施该项目，打造数字农业特色示范点，发展智慧农业，拓展农民田间管理新模式。</v>
          </cell>
        </row>
        <row r="41">
          <cell r="C41" t="str">
            <v>皮亚勒玛乡石榴低产园改造提升项目</v>
          </cell>
          <cell r="D41" t="str">
            <v>产业
发展</v>
          </cell>
          <cell r="E41" t="str">
            <v>种植业基地</v>
          </cell>
          <cell r="F41" t="str">
            <v>新建</v>
          </cell>
          <cell r="G41" t="str">
            <v>2023年3月至2023年10月</v>
          </cell>
          <cell r="H41" t="str">
            <v>皮亚勒玛乡6个村</v>
          </cell>
          <cell r="I41" t="str">
            <v>PSX-2023-025</v>
          </cell>
          <cell r="J41" t="str">
            <v>对全乡6个村6400亩低产林进行补植、补造、施肥、修剪。其中：加依塔什村600亩，兰干库勒村1200亩，库木博依村900亩，乌堂村1200亩，塔吾孜吾斯塘村1300亩，石榴新村1200亩。采购施肥物资：肥料323.2吨，其中：尿素18.5公斤/亩，共118.4吨、三元复合肥30公斤/亩，共192吨、磷酸二氢钾1.14公斤/亩，共12.8吨，农家肥4480立方米。购置设备：无人机1台、开沟机6台，打药机6台，手锯180把，修枝剪180把，电锯30把，高枝剪90把。补植补造：补植补造苗木数量为2385株。</v>
          </cell>
          <cell r="K41" t="str">
            <v>亩</v>
          </cell>
          <cell r="L41">
            <v>6400</v>
          </cell>
          <cell r="M41" t="str">
            <v>其它涉农整合资金</v>
          </cell>
          <cell r="N41" t="str">
            <v>皮山县林业和草原局</v>
          </cell>
          <cell r="O41" t="str">
            <v>周洪福</v>
          </cell>
          <cell r="P41">
            <v>320</v>
          </cell>
          <cell r="Q41">
            <v>320</v>
          </cell>
        </row>
        <row r="41">
          <cell r="S41">
            <v>320</v>
          </cell>
        </row>
        <row r="41">
          <cell r="V41">
            <v>320</v>
          </cell>
        </row>
        <row r="41">
          <cell r="AC41" t="str">
            <v>通过补植、补造、施肥、修剪，改善石榴体质，从而增加产量，增加农民收益。</v>
          </cell>
        </row>
        <row r="42">
          <cell r="C42" t="str">
            <v>皮山县国营牧场防渗渠建设项目</v>
          </cell>
          <cell r="D42" t="str">
            <v>产业
发展</v>
          </cell>
          <cell r="E42" t="str">
            <v>小型
农田</v>
          </cell>
          <cell r="F42" t="str">
            <v>新建</v>
          </cell>
          <cell r="G42" t="str">
            <v>2023年3月至2023年10月</v>
          </cell>
          <cell r="H42" t="str">
            <v>皮山县乔达乡国营牧场巴什拉克村</v>
          </cell>
          <cell r="I42" t="str">
            <v>PSX-2023-026</v>
          </cell>
          <cell r="J42" t="str">
            <v>新建防渗渠5.6公里，设计流量0.5m³/s，并配套渠系建筑物。</v>
          </cell>
          <cell r="K42" t="str">
            <v>公里</v>
          </cell>
          <cell r="L42">
            <v>3</v>
          </cell>
          <cell r="M42" t="str">
            <v>其它涉农整合资金、国有牧场资金</v>
          </cell>
          <cell r="N42" t="str">
            <v>皮山县农业农村局</v>
          </cell>
          <cell r="O42" t="str">
            <v>崔建栋</v>
          </cell>
          <cell r="P42">
            <v>430</v>
          </cell>
          <cell r="Q42">
            <v>430</v>
          </cell>
        </row>
        <row r="42">
          <cell r="S42">
            <v>430</v>
          </cell>
          <cell r="T42">
            <v>140</v>
          </cell>
        </row>
        <row r="42">
          <cell r="V42">
            <v>290</v>
          </cell>
        </row>
        <row r="42">
          <cell r="AC42" t="str">
            <v>通过实施该项目，可有效减少渠道渗漏损失，提高渠道水利用系数，增加有效水量，提高引水保证率和灌溉管理水平。</v>
          </cell>
        </row>
        <row r="43">
          <cell r="C43" t="str">
            <v>皮山县康克尔乡2023年堤防设施建设项目</v>
          </cell>
          <cell r="D43" t="str">
            <v>乡村建设行动</v>
          </cell>
          <cell r="E43" t="str">
            <v>水利</v>
          </cell>
          <cell r="F43" t="str">
            <v>新建</v>
          </cell>
          <cell r="G43" t="str">
            <v>2023年3月至2023年8月</v>
          </cell>
          <cell r="H43" t="str">
            <v>康克尔乡库尔浪新村</v>
          </cell>
          <cell r="I43" t="str">
            <v>PSX-2023-027</v>
          </cell>
          <cell r="J43" t="str">
            <v>在康克尔乡库尔浪新村新建防洪堤0.9公里，防洪标准10年一遇。</v>
          </cell>
          <cell r="K43" t="str">
            <v>公里</v>
          </cell>
          <cell r="L43">
            <v>0.9</v>
          </cell>
          <cell r="M43" t="str">
            <v>以工代赈资金</v>
          </cell>
          <cell r="N43" t="str">
            <v>皮山县水利局</v>
          </cell>
          <cell r="O43" t="str">
            <v>沈鹏</v>
          </cell>
          <cell r="P43">
            <v>400</v>
          </cell>
          <cell r="Q43">
            <v>400</v>
          </cell>
        </row>
        <row r="43">
          <cell r="S43">
            <v>400</v>
          </cell>
          <cell r="T43">
            <v>400</v>
          </cell>
        </row>
        <row r="43">
          <cell r="AC43" t="str">
            <v>通过实施该项目，保护沿线电力和水利设施；保护沿线公路。设计防洪标准为10年一遇。</v>
          </cell>
        </row>
        <row r="44">
          <cell r="C44" t="str">
            <v>皮山县康克尔乡2023年温室大棚建设项目</v>
          </cell>
          <cell r="D44" t="str">
            <v>产业
发展</v>
          </cell>
          <cell r="E44" t="str">
            <v>种植业基地</v>
          </cell>
          <cell r="F44" t="str">
            <v>新建</v>
          </cell>
          <cell r="G44" t="str">
            <v>2023年3月至2023年8月</v>
          </cell>
          <cell r="H44" t="str">
            <v>康克尔乡康克尔村、库尔浪新村</v>
          </cell>
          <cell r="I44" t="str">
            <v>PSX-2023-028</v>
          </cell>
          <cell r="J44" t="str">
            <v>新建温室大棚6座，总建筑面积3000平方米（500平方米/座），及购置设备。其中：康克尔乡康克尔村建设4座；康克尔乡库尔浪新村建设2座。</v>
          </cell>
          <cell r="K44" t="str">
            <v>座</v>
          </cell>
          <cell r="L44">
            <v>6</v>
          </cell>
          <cell r="M44" t="str">
            <v>以工代赈资金</v>
          </cell>
          <cell r="N44" t="str">
            <v>康克尔乡人民政府</v>
          </cell>
          <cell r="O44" t="str">
            <v>沈鹏</v>
          </cell>
          <cell r="P44">
            <v>280</v>
          </cell>
          <cell r="Q44">
            <v>280</v>
          </cell>
        </row>
        <row r="44">
          <cell r="S44">
            <v>280</v>
          </cell>
          <cell r="T44">
            <v>280</v>
          </cell>
        </row>
        <row r="44">
          <cell r="AC44" t="str">
            <v>通过新建6座大棚，发展村级规模种植业，以带动村级农民收益。</v>
          </cell>
        </row>
        <row r="45">
          <cell r="C45" t="str">
            <v>皮山县皮西那乡2023年道路建设项目</v>
          </cell>
          <cell r="D45" t="str">
            <v>乡村建设行动</v>
          </cell>
          <cell r="E45" t="str">
            <v>农村道路建设</v>
          </cell>
          <cell r="F45" t="str">
            <v>新建</v>
          </cell>
          <cell r="G45" t="str">
            <v>2023年3月至2023年8月</v>
          </cell>
          <cell r="H45" t="str">
            <v>皮西那乡加依托格拉克村</v>
          </cell>
          <cell r="I45" t="str">
            <v>PSX-2023-029</v>
          </cell>
          <cell r="J45" t="str">
            <v>在皮西那乡加依托格拉克村新建宽3.5米四级公路3.6公里，主要包括路基路面和安全设施。</v>
          </cell>
          <cell r="K45" t="str">
            <v>公里</v>
          </cell>
          <cell r="L45">
            <v>3.6</v>
          </cell>
          <cell r="M45" t="str">
            <v>以工代赈资金</v>
          </cell>
          <cell r="N45" t="str">
            <v>皮西那乡人民政府</v>
          </cell>
          <cell r="O45" t="str">
            <v>宋福锦</v>
          </cell>
          <cell r="P45">
            <v>180</v>
          </cell>
          <cell r="Q45">
            <v>180</v>
          </cell>
        </row>
        <row r="45">
          <cell r="S45">
            <v>180</v>
          </cell>
          <cell r="T45">
            <v>180</v>
          </cell>
        </row>
        <row r="45">
          <cell r="AC45" t="str">
            <v>通过实施该项目，完善未实施且有必要实施的乡村巷道，完善农村道路巷道硬化率。</v>
          </cell>
        </row>
        <row r="46">
          <cell r="C46" t="str">
            <v>皮山县桑株镇农村生活污水收集管网建设项目</v>
          </cell>
          <cell r="D46" t="str">
            <v>乡村建设行动</v>
          </cell>
          <cell r="E46" t="str">
            <v>环境
改善</v>
          </cell>
          <cell r="F46" t="str">
            <v>新建</v>
          </cell>
          <cell r="G46" t="str">
            <v>2023年3月至2023年8月</v>
          </cell>
          <cell r="H46" t="str">
            <v>桑株镇巴扎村、敦巴格村、桑株村</v>
          </cell>
          <cell r="I46" t="str">
            <v>PSX-2023-030</v>
          </cell>
          <cell r="J46" t="str">
            <v>建设主副污水收集管网15公里，主管网管径为DN400mm-DN600mm，及相关附属配套。其中桑株镇巴扎村6公里，敦巴格村3公里，桑株村6公里。</v>
          </cell>
          <cell r="K46" t="str">
            <v>公里</v>
          </cell>
          <cell r="L46">
            <v>15</v>
          </cell>
          <cell r="M46" t="str">
            <v>以工代赈资金</v>
          </cell>
          <cell r="N46" t="str">
            <v>桑株镇人民政府</v>
          </cell>
          <cell r="O46" t="str">
            <v>黄海涛</v>
          </cell>
          <cell r="P46">
            <v>400</v>
          </cell>
          <cell r="Q46">
            <v>400</v>
          </cell>
        </row>
        <row r="46">
          <cell r="S46">
            <v>400</v>
          </cell>
          <cell r="T46">
            <v>400</v>
          </cell>
        </row>
        <row r="46">
          <cell r="AC46" t="str">
            <v>加强农村人居环境整治，建设“六个好”，提升示范村形象，促进示范村发展。</v>
          </cell>
        </row>
        <row r="47">
          <cell r="C47" t="str">
            <v>皮山县桑株镇农村生活污水集中收集净化点建设项目</v>
          </cell>
          <cell r="D47" t="str">
            <v>乡村建设类</v>
          </cell>
          <cell r="E47" t="str">
            <v>环境
改善</v>
          </cell>
          <cell r="F47" t="str">
            <v>新建</v>
          </cell>
          <cell r="G47" t="str">
            <v>2023年3月至2023年8月</v>
          </cell>
          <cell r="H47" t="str">
            <v>桑株镇桑株村</v>
          </cell>
          <cell r="I47" t="str">
            <v>PSX-2023-031</v>
          </cell>
          <cell r="J47" t="str">
            <v>在桑株镇桑株村建设处理能力450吨/日以上污水集中收集净化点一处。</v>
          </cell>
          <cell r="K47" t="str">
            <v>处</v>
          </cell>
          <cell r="L47">
            <v>1</v>
          </cell>
          <cell r="M47" t="str">
            <v>以工代赈资金</v>
          </cell>
          <cell r="N47" t="str">
            <v>桑株镇人民政府</v>
          </cell>
          <cell r="O47" t="str">
            <v>黄海涛</v>
          </cell>
          <cell r="P47">
            <v>300</v>
          </cell>
          <cell r="Q47">
            <v>300</v>
          </cell>
        </row>
        <row r="47">
          <cell r="S47">
            <v>300</v>
          </cell>
          <cell r="T47">
            <v>300</v>
          </cell>
        </row>
        <row r="47">
          <cell r="AC47" t="str">
            <v>加强农村人居环境整治，建设“六个好”，提升示范村形象，促进示范村发展。</v>
          </cell>
        </row>
        <row r="48">
          <cell r="C48" t="str">
            <v>皮山县固玛镇2023年小型农田水利工程</v>
          </cell>
          <cell r="D48" t="str">
            <v>乡村建设行动</v>
          </cell>
          <cell r="E48" t="str">
            <v>小型
农田</v>
          </cell>
          <cell r="F48" t="str">
            <v>新建</v>
          </cell>
          <cell r="G48" t="str">
            <v>2023年3月至2023年8月</v>
          </cell>
          <cell r="H48" t="str">
            <v>固玛镇萨干村、博斯坦托格拉克村</v>
          </cell>
          <cell r="I48" t="str">
            <v>PSX-2023-032</v>
          </cell>
          <cell r="J48" t="str">
            <v>固玛镇防渗渠道改造5.5公里及配套渠系建筑物，设计流量为0.3-0.5立方米每秒，其中萨干村防渗渠道改造3.5公里及配套渠系建筑物，博斯坦托格拉克村防渗渠道改造2公里及配套渠系建筑物。</v>
          </cell>
          <cell r="K48" t="str">
            <v>公里</v>
          </cell>
          <cell r="L48">
            <v>5.5</v>
          </cell>
          <cell r="M48" t="str">
            <v>以工代赈资金</v>
          </cell>
          <cell r="N48" t="str">
            <v>皮山县水利局</v>
          </cell>
          <cell r="O48" t="str">
            <v>蒋晓勇</v>
          </cell>
          <cell r="P48">
            <v>400</v>
          </cell>
          <cell r="Q48">
            <v>400</v>
          </cell>
        </row>
        <row r="48">
          <cell r="S48">
            <v>400</v>
          </cell>
          <cell r="T48">
            <v>400</v>
          </cell>
        </row>
        <row r="48">
          <cell r="AC48" t="str">
            <v>通过实施该项目，可有效减少渠道渗漏损失，提高渠道水利用系数，增加有效水量，提高引水保证率和灌溉管理水平。</v>
          </cell>
        </row>
        <row r="49">
          <cell r="C49" t="str">
            <v>皮山县科克铁热克乡2023年小型农田水利工程</v>
          </cell>
          <cell r="D49" t="str">
            <v>乡村建设行动</v>
          </cell>
          <cell r="E49" t="str">
            <v>小型
农田</v>
          </cell>
          <cell r="F49" t="str">
            <v>新建</v>
          </cell>
          <cell r="G49" t="str">
            <v>2023年3月至2023年8月</v>
          </cell>
          <cell r="H49" t="str">
            <v>科克铁热克乡尤库日库木库勒村、英阿亚提村</v>
          </cell>
          <cell r="I49" t="str">
            <v>PSX-2023-033</v>
          </cell>
          <cell r="J49" t="str">
            <v>科克铁热克乡防渗渠道改造5.5公里及配套渠系建筑物，设计流量为0.3-0.5立方米每秒，其中尤库日库木库勒村防渗渠道改造3.7公里及配套渠系建筑物，英阿亚提村防渗渠道改造1.8公里及配套渠系建筑物。</v>
          </cell>
          <cell r="K49" t="str">
            <v>公里</v>
          </cell>
          <cell r="L49">
            <v>5.5</v>
          </cell>
          <cell r="M49" t="str">
            <v>以工代赈资金</v>
          </cell>
          <cell r="N49" t="str">
            <v>皮山县水利局</v>
          </cell>
          <cell r="O49" t="str">
            <v>蒋晓勇</v>
          </cell>
          <cell r="P49">
            <v>400</v>
          </cell>
          <cell r="Q49">
            <v>400</v>
          </cell>
        </row>
        <row r="49">
          <cell r="S49">
            <v>400</v>
          </cell>
          <cell r="T49">
            <v>400</v>
          </cell>
        </row>
        <row r="49">
          <cell r="AC49" t="str">
            <v>通过实施该项目，可有效减少渠道渗漏损失，提高渠道水利用系数，增加有效水量，提高引水保证率和灌溉管理水平。</v>
          </cell>
        </row>
        <row r="50">
          <cell r="C50" t="str">
            <v>皮山县木吉镇2023年小型农田水利工程</v>
          </cell>
          <cell r="D50" t="str">
            <v>乡村建设行动</v>
          </cell>
          <cell r="E50" t="str">
            <v>小型
农田</v>
          </cell>
          <cell r="F50" t="str">
            <v>新建</v>
          </cell>
          <cell r="G50" t="str">
            <v>2023年3月至2023年8月</v>
          </cell>
          <cell r="H50" t="str">
            <v>木吉镇兰干村、阔纳吐格曼村</v>
          </cell>
          <cell r="I50" t="str">
            <v>PSX-2023-034</v>
          </cell>
          <cell r="J50" t="str">
            <v>木吉镇防渗渠道改造5.5公里及配套渠系建筑物，设计流量为0.3-0.5立方米每秒，其中兰干村防渗渠道改造3公里及配套渠系建筑物，阔纳吐格曼村防渗渠道改造2.5公里及配套渠系建筑物。</v>
          </cell>
          <cell r="K50" t="str">
            <v>公里</v>
          </cell>
          <cell r="L50">
            <v>5.5</v>
          </cell>
          <cell r="M50" t="str">
            <v>以工代赈资金</v>
          </cell>
          <cell r="N50" t="str">
            <v>皮山县水利局</v>
          </cell>
          <cell r="O50" t="str">
            <v>蒋晓勇</v>
          </cell>
          <cell r="P50">
            <v>400</v>
          </cell>
          <cell r="Q50">
            <v>400</v>
          </cell>
        </row>
        <row r="50">
          <cell r="S50">
            <v>400</v>
          </cell>
          <cell r="T50">
            <v>400</v>
          </cell>
        </row>
        <row r="50">
          <cell r="AC50" t="str">
            <v>通过实施该项目，可有效减少渠道渗漏损失，提高渠道水利用系数，增加有效水量，提高引水保证率和灌溉管理水平。</v>
          </cell>
        </row>
        <row r="51">
          <cell r="C51" t="str">
            <v>皮山县木奎拉乡2023年小型农田水利工程（一期）</v>
          </cell>
          <cell r="D51" t="str">
            <v>乡村建设行动</v>
          </cell>
          <cell r="E51" t="str">
            <v>小型
农田</v>
          </cell>
          <cell r="F51" t="str">
            <v>新建</v>
          </cell>
          <cell r="G51" t="str">
            <v>2023年3月至2023年8月</v>
          </cell>
          <cell r="H51" t="str">
            <v>木奎拉乡英吾斯塘村</v>
          </cell>
          <cell r="I51" t="str">
            <v>PSX-2023-035</v>
          </cell>
          <cell r="J51" t="str">
            <v>木奎拉乡英吾斯塘村防渗渠道改造4.4公里及配套渠系建筑物，设计流量为0.3-0.5立方米每秒。</v>
          </cell>
          <cell r="K51" t="str">
            <v>公里</v>
          </cell>
          <cell r="L51">
            <v>4.4</v>
          </cell>
          <cell r="M51" t="str">
            <v>以工代赈资金</v>
          </cell>
          <cell r="N51" t="str">
            <v>皮山县水利局</v>
          </cell>
          <cell r="O51" t="str">
            <v>蒋晓勇</v>
          </cell>
          <cell r="P51">
            <v>319</v>
          </cell>
          <cell r="Q51">
            <v>319</v>
          </cell>
        </row>
        <row r="51">
          <cell r="S51">
            <v>319</v>
          </cell>
          <cell r="T51">
            <v>319</v>
          </cell>
        </row>
        <row r="51">
          <cell r="AC51" t="str">
            <v>通过实施该项目，可有效减少渠道渗漏损失，提高渠道水利用系数，增加有效水量，提高引水保证率和灌溉管理水平。</v>
          </cell>
        </row>
        <row r="52">
          <cell r="C52" t="str">
            <v>皮山县困难群众饮用低氟边销茶采购项目</v>
          </cell>
          <cell r="D52" t="str">
            <v>其他类</v>
          </cell>
          <cell r="E52" t="str">
            <v>其他</v>
          </cell>
          <cell r="F52" t="str">
            <v>新建</v>
          </cell>
          <cell r="G52" t="str">
            <v>2023年3月至2023年12月</v>
          </cell>
          <cell r="H52" t="str">
            <v>各乡镇</v>
          </cell>
          <cell r="I52" t="str">
            <v>PSX-2023-036</v>
          </cell>
          <cell r="J52" t="str">
            <v>实施送“茶入户项目”，采购低氟边销茶，免费发放给已脱贫户及三类户，每户发放价值100元（每户4包，一包25元，重量1000克）标准的低氟边销茶，共计发放20000户。</v>
          </cell>
          <cell r="K52" t="str">
            <v>户</v>
          </cell>
          <cell r="L52">
            <v>20000</v>
          </cell>
          <cell r="M52" t="str">
            <v>少数民族发展资金</v>
          </cell>
          <cell r="N52" t="str">
            <v>县委统战部</v>
          </cell>
          <cell r="O52" t="str">
            <v>杜咏江</v>
          </cell>
          <cell r="P52">
            <v>200</v>
          </cell>
          <cell r="Q52">
            <v>200</v>
          </cell>
        </row>
        <row r="52">
          <cell r="S52">
            <v>200</v>
          </cell>
          <cell r="T52">
            <v>200</v>
          </cell>
        </row>
        <row r="52">
          <cell r="AC52" t="str">
            <v>实施免费送茶入户，从而推广茶文化，确保困难群众喝的起、喝的到低氟边销茶，确保党中央的实惠落到困难群众头上。</v>
          </cell>
        </row>
        <row r="53">
          <cell r="C53" t="str">
            <v>皮山县康克尔乡、塔吉克乡民宿改造建设项目</v>
          </cell>
          <cell r="D53" t="str">
            <v>产业发展类</v>
          </cell>
          <cell r="E53" t="str">
            <v>旅游</v>
          </cell>
          <cell r="F53" t="str">
            <v>新建</v>
          </cell>
          <cell r="G53" t="str">
            <v>2023年3月至2023年8月</v>
          </cell>
          <cell r="H53" t="str">
            <v>塔吉克乡康阿孜村、布琼村，康克尔乡乌拉其村</v>
          </cell>
          <cell r="I53" t="str">
            <v>PSX-2023-037</v>
          </cell>
          <cell r="J53" t="str">
            <v>改造民宿81户。其中：布琼村（连片）27户，每户补助8万元；塔吉克乡康阿孜村27户、康克尔乡乌拉其村（康赛公路路边）27户，每户补助6万元。</v>
          </cell>
          <cell r="K53" t="str">
            <v>户</v>
          </cell>
          <cell r="L53">
            <v>81</v>
          </cell>
          <cell r="M53" t="str">
            <v>少数民族发展资金</v>
          </cell>
          <cell r="N53" t="str">
            <v>塔吉克乡人民政府，康克尔乡人民政府</v>
          </cell>
          <cell r="O53" t="str">
            <v>李龙/沈鹏</v>
          </cell>
          <cell r="P53">
            <v>540</v>
          </cell>
          <cell r="Q53">
            <v>540</v>
          </cell>
        </row>
        <row r="53">
          <cell r="S53">
            <v>540</v>
          </cell>
          <cell r="T53">
            <v>540</v>
          </cell>
        </row>
        <row r="53">
          <cell r="AC53" t="str">
            <v>改造81户特色民俗户，进一步带动村级经济发展，推动村级村容村貌美化建设。</v>
          </cell>
        </row>
        <row r="54">
          <cell r="C54" t="str">
            <v>皮山县木吉镇乡村振兴示范村人居环境提升项目</v>
          </cell>
          <cell r="D54" t="str">
            <v>乡村建设行动</v>
          </cell>
          <cell r="E54" t="str">
            <v>环境
改善</v>
          </cell>
          <cell r="F54" t="str">
            <v>新建</v>
          </cell>
          <cell r="G54" t="str">
            <v>2023年3月至2023年8月</v>
          </cell>
          <cell r="H54" t="str">
            <v>木吉镇萨依巴格村</v>
          </cell>
          <cell r="I54" t="str">
            <v>PSX-2023-038</v>
          </cell>
          <cell r="J54" t="str">
            <v>对木吉镇萨依巴格村214户农民庭院进行改造，提升人居环境，每户补助1万元。</v>
          </cell>
          <cell r="K54" t="str">
            <v>户</v>
          </cell>
          <cell r="L54">
            <v>214</v>
          </cell>
          <cell r="M54" t="str">
            <v>少数民族发展资金</v>
          </cell>
          <cell r="N54" t="str">
            <v>木吉镇人民政府</v>
          </cell>
          <cell r="O54" t="str">
            <v>任立栋</v>
          </cell>
          <cell r="P54">
            <v>214</v>
          </cell>
          <cell r="Q54">
            <v>214</v>
          </cell>
        </row>
        <row r="54">
          <cell r="S54">
            <v>214</v>
          </cell>
          <cell r="T54">
            <v>214</v>
          </cell>
        </row>
        <row r="54">
          <cell r="AC54" t="str">
            <v>进一步发展庭院经济，增加脱贫户收益，带动庭院经济发展。</v>
          </cell>
        </row>
        <row r="55">
          <cell r="C55" t="str">
            <v>皮山县赛图拉镇民宿改造建设项目</v>
          </cell>
          <cell r="D55" t="str">
            <v>产业
发展</v>
          </cell>
          <cell r="E55" t="str">
            <v>旅游</v>
          </cell>
          <cell r="F55" t="str">
            <v>新建</v>
          </cell>
          <cell r="G55" t="str">
            <v>2023年3月至2023年12月</v>
          </cell>
          <cell r="H55" t="str">
            <v>赛图拉镇色克克尔村</v>
          </cell>
          <cell r="I55" t="str">
            <v>PSX-2023-042</v>
          </cell>
          <cell r="J55" t="str">
            <v>色克克尔村民宿改造14户，每户15万元，共210万元。</v>
          </cell>
          <cell r="K55" t="str">
            <v>户</v>
          </cell>
          <cell r="L55">
            <v>14</v>
          </cell>
          <cell r="M55" t="str">
            <v>少数民族发展资金</v>
          </cell>
          <cell r="N55" t="str">
            <v>赛图拉镇人民政府</v>
          </cell>
          <cell r="O55" t="str">
            <v>刘宏</v>
          </cell>
          <cell r="P55">
            <v>210</v>
          </cell>
          <cell r="Q55">
            <v>210</v>
          </cell>
        </row>
        <row r="55">
          <cell r="S55">
            <v>210</v>
          </cell>
          <cell r="T55">
            <v>210</v>
          </cell>
        </row>
        <row r="55">
          <cell r="AC55" t="str">
            <v>改造特色民俗，进一步带动村级经济发展，推动村级村容村貌美化建设。</v>
          </cell>
        </row>
        <row r="56">
          <cell r="C56" t="str">
            <v>皮山县困难家庭人员公益性岗位项目</v>
          </cell>
          <cell r="D56" t="str">
            <v>就业类</v>
          </cell>
          <cell r="E56" t="str">
            <v>公益性岗位</v>
          </cell>
          <cell r="F56" t="str">
            <v>新建</v>
          </cell>
          <cell r="G56" t="str">
            <v>2023年3月至2023年12月</v>
          </cell>
          <cell r="H56" t="str">
            <v>皮山县各乡镇</v>
          </cell>
          <cell r="I56" t="str">
            <v>PSX-2023-043</v>
          </cell>
          <cell r="J56" t="str">
            <v>为1000名困难家庭人员（脱贫户、三类户）设立公益性岗位，每人每月补助2000元。</v>
          </cell>
          <cell r="K56" t="str">
            <v>人</v>
          </cell>
          <cell r="L56">
            <v>1000</v>
          </cell>
          <cell r="M56" t="str">
            <v>中央衔接补助资金</v>
          </cell>
          <cell r="N56" t="str">
            <v>人社局</v>
          </cell>
          <cell r="O56" t="str">
            <v>刘建明</v>
          </cell>
          <cell r="P56">
            <v>2400</v>
          </cell>
          <cell r="Q56">
            <v>2400</v>
          </cell>
        </row>
        <row r="56">
          <cell r="S56">
            <v>2400</v>
          </cell>
          <cell r="T56">
            <v>2400</v>
          </cell>
        </row>
        <row r="56">
          <cell r="AC56" t="str">
            <v>通过实施该项目，解决安置已脱贫户、三类户760人就业，增加困难家庭人员收入。</v>
          </cell>
        </row>
        <row r="57">
          <cell r="C57" t="str">
            <v>皮山县农村公路日常护管员项目</v>
          </cell>
          <cell r="D57" t="str">
            <v>就业类</v>
          </cell>
          <cell r="E57" t="str">
            <v>公益性岗位</v>
          </cell>
          <cell r="F57" t="str">
            <v>新建</v>
          </cell>
          <cell r="G57" t="str">
            <v>2023年3月至2023年12月</v>
          </cell>
          <cell r="H57" t="str">
            <v>皮山县各乡镇</v>
          </cell>
          <cell r="I57" t="str">
            <v>PSX-2023-044</v>
          </cell>
          <cell r="J57" t="str">
            <v>解决1340人就近就业，岗位为护路员，主要补助脱贫户及三类户，每月每人补助1000元。</v>
          </cell>
          <cell r="K57" t="str">
            <v>人</v>
          </cell>
          <cell r="L57">
            <v>1340</v>
          </cell>
          <cell r="M57" t="str">
            <v>自治区衔接补助资金</v>
          </cell>
          <cell r="N57" t="str">
            <v>皮山县交通运输局</v>
          </cell>
          <cell r="O57" t="str">
            <v>凯赛尔·斯里木</v>
          </cell>
          <cell r="P57">
            <v>1608</v>
          </cell>
          <cell r="Q57">
            <v>1608</v>
          </cell>
        </row>
        <row r="57">
          <cell r="S57">
            <v>1608</v>
          </cell>
        </row>
        <row r="57">
          <cell r="U57">
            <v>1608</v>
          </cell>
        </row>
        <row r="57">
          <cell r="AC57" t="str">
            <v>解决1340人就近就业。</v>
          </cell>
        </row>
        <row r="58">
          <cell r="C58" t="str">
            <v>皮山县2023年雨露计划项目</v>
          </cell>
          <cell r="D58" t="str">
            <v>巩固三保障成果类</v>
          </cell>
          <cell r="E58" t="str">
            <v>雨露
计划</v>
          </cell>
          <cell r="F58" t="str">
            <v>新建</v>
          </cell>
          <cell r="G58" t="str">
            <v>2023年3月至2023年12月</v>
          </cell>
          <cell r="H58" t="str">
            <v>皮山县各乡镇</v>
          </cell>
          <cell r="I58" t="str">
            <v>PSX-2023-045</v>
          </cell>
          <cell r="J58" t="str">
            <v>对2023年接受中等职业教育（含普通中专、成人中专、职业高中、技工院校）、高等职业教育的4100名脱贫户家庭子女（已享受资助的学生，不再重复资助）按每个学生3000元/年的标准进行补助。</v>
          </cell>
          <cell r="K58" t="str">
            <v>人</v>
          </cell>
          <cell r="L58">
            <v>4100</v>
          </cell>
          <cell r="M58" t="str">
            <v>中央衔接补助资金</v>
          </cell>
          <cell r="N58" t="str">
            <v>皮山县教育局</v>
          </cell>
          <cell r="O58" t="str">
            <v>王新峰</v>
          </cell>
          <cell r="P58">
            <v>1230</v>
          </cell>
          <cell r="Q58">
            <v>1230</v>
          </cell>
        </row>
        <row r="58">
          <cell r="S58">
            <v>1230</v>
          </cell>
          <cell r="T58">
            <v>1230</v>
          </cell>
        </row>
        <row r="58">
          <cell r="AC58" t="str">
            <v>通过实施该项目，帮助、鼓励困难家庭学生就读职业院校，掌握一技之长，提升劳动技能，鼓励困难学生通过实实在在的技术，增加家庭收入</v>
          </cell>
        </row>
        <row r="59">
          <cell r="C59" t="str">
            <v>皮山县小额贷款贴息项目</v>
          </cell>
          <cell r="D59" t="str">
            <v>产业
发展</v>
          </cell>
          <cell r="E59" t="str">
            <v>小额贷款贴息</v>
          </cell>
          <cell r="F59" t="str">
            <v>新建</v>
          </cell>
          <cell r="G59" t="str">
            <v>2023年3月至2023年12月</v>
          </cell>
          <cell r="H59" t="str">
            <v>皮山县各乡镇</v>
          </cell>
          <cell r="I59" t="str">
            <v>PSX-2023-046</v>
          </cell>
          <cell r="J59" t="str">
            <v>用于对16个乡镇脱贫户（含监测户）贷款贴息补助。</v>
          </cell>
          <cell r="K59" t="str">
            <v>乡</v>
          </cell>
          <cell r="L59">
            <v>16</v>
          </cell>
          <cell r="M59" t="str">
            <v>中央衔接补助资金</v>
          </cell>
          <cell r="N59" t="str">
            <v>乡村振兴局</v>
          </cell>
          <cell r="O59" t="str">
            <v>刘占营</v>
          </cell>
          <cell r="P59">
            <v>4500</v>
          </cell>
          <cell r="Q59">
            <v>4500</v>
          </cell>
        </row>
        <row r="59">
          <cell r="S59">
            <v>4500</v>
          </cell>
          <cell r="T59">
            <v>4500</v>
          </cell>
        </row>
        <row r="59">
          <cell r="AC59" t="str">
            <v>通过实施该项目，为贷款的已脱贫户进行小额贷款贴息补助。</v>
          </cell>
        </row>
        <row r="60">
          <cell r="C60" t="str">
            <v>皮山县克里阳乡嫁接西梅项目</v>
          </cell>
          <cell r="D60" t="str">
            <v>产业
发展</v>
          </cell>
          <cell r="E60" t="str">
            <v>种植业基地</v>
          </cell>
          <cell r="F60" t="str">
            <v>新建</v>
          </cell>
          <cell r="G60" t="str">
            <v>2023年3月至2023年6月</v>
          </cell>
          <cell r="H60" t="str">
            <v>克里阳乡</v>
          </cell>
          <cell r="I60" t="str">
            <v>PSX-2023-047</v>
          </cell>
          <cell r="J60" t="str">
            <v>嫁接西梅513亩。其中：墩库勒村9亩、塔合塔科瑞克村110亩、阿克其格村50亩、托万恰喀村111亩、尤勒滚加依村95亩、永定村75亩、亚开其克村30亩、喀热曼村33亩。每亩嫁接果树25棵，每棵果树嫁接枝芽4条，不足25棵的地块及时补种。</v>
          </cell>
          <cell r="K60" t="str">
            <v>户</v>
          </cell>
          <cell r="L60">
            <v>557</v>
          </cell>
          <cell r="M60" t="str">
            <v>中央衔接补助资金</v>
          </cell>
          <cell r="N60" t="str">
            <v>克里阳乡人民政府</v>
          </cell>
          <cell r="O60" t="str">
            <v>闵浩然</v>
          </cell>
          <cell r="P60">
            <v>25.65</v>
          </cell>
          <cell r="Q60">
            <v>25.65</v>
          </cell>
        </row>
        <row r="60">
          <cell r="S60">
            <v>25.65</v>
          </cell>
          <cell r="T60">
            <v>25.65</v>
          </cell>
        </row>
        <row r="60">
          <cell r="AC60" t="str">
            <v>通过嫁接西梅进行体质增效，发挥经济效益，增加经济收入。</v>
          </cell>
        </row>
        <row r="61">
          <cell r="C61" t="str">
            <v>皮山县产业园附属功能配套提质改造项目</v>
          </cell>
          <cell r="D61" t="str">
            <v>产业
发展</v>
          </cell>
          <cell r="E61" t="str">
            <v>园区
配套</v>
          </cell>
          <cell r="F61" t="str">
            <v>新建</v>
          </cell>
          <cell r="G61" t="str">
            <v>2023年3月至2023年6月</v>
          </cell>
          <cell r="H61" t="str">
            <v>乔达乡、工业园区</v>
          </cell>
          <cell r="I61" t="str">
            <v>PSX-2023-048</v>
          </cell>
          <cell r="J61" t="str">
            <v>为皮山县乔达园区采购安装1250KVA变压器共三台；皮山县工业园区采购安装800KVA变压器1台。</v>
          </cell>
          <cell r="K61" t="str">
            <v>台</v>
          </cell>
          <cell r="L61">
            <v>4</v>
          </cell>
          <cell r="M61" t="str">
            <v>中央衔接补助资金</v>
          </cell>
          <cell r="N61" t="str">
            <v>商务和工业信息化局</v>
          </cell>
          <cell r="O61" t="str">
            <v>张进</v>
          </cell>
          <cell r="P61">
            <v>250</v>
          </cell>
          <cell r="Q61">
            <v>250</v>
          </cell>
        </row>
        <row r="61">
          <cell r="S61">
            <v>250</v>
          </cell>
          <cell r="T61">
            <v>250</v>
          </cell>
        </row>
        <row r="61">
          <cell r="AC61" t="str">
            <v>提升皮山县乔达园区及工业园区电力基础设施，是园区企业发展的需要，为企业发展提供了保障</v>
          </cell>
        </row>
        <row r="62">
          <cell r="C62" t="str">
            <v>2023年皮山县林业有害生物综合防治项目</v>
          </cell>
          <cell r="D62" t="str">
            <v>产业
发展</v>
          </cell>
          <cell r="E62" t="str">
            <v>种植业基地</v>
          </cell>
          <cell r="F62" t="str">
            <v>新建</v>
          </cell>
          <cell r="G62" t="str">
            <v>2023年3月至2023年10月</v>
          </cell>
          <cell r="H62" t="str">
            <v>固玛镇、科克铁热克乡、木奎拉乡、乔达乡、木吉镇、藏桂乡、皮亚勒玛乡、杜瓦镇、桑株镇、康克尔乡、阔什塔格镇、皮西那乡、克里阳乡、巴什兰杆乡、塔吉克乡</v>
          </cell>
          <cell r="I62" t="str">
            <v>PSX-2023-049</v>
          </cell>
          <cell r="J62" t="str">
            <v>各乡镇病虫害防治总面34.0071万亩。其中：积核桃22万亩,杏树4.9亩,石榴2.8607万亩、桃树0.2464万亩,杨树4万亩，采购内容1、石硫合剂1360.283吨、2、涂白剂1401.5868吨、3、春尺蠖防治防治面积 9.8189万亩，采购25%甲维灭幼脲悬浮剂6.8733吨，4、食心虫防治面积5.14638亩，采购3.6%烟碱苦参碱微囊悬浮剂5.146吨，5、蚧壳虫防治面积51463.8亩，采购25%吡丙醚噻嗪酮悬浮剂5.146吨，6、采购梨小食心虫高效诱芯 146999个 （3个/亩 ），7、采购核桃修剪专用防腐烂病药剂-维达力壮11吨，8、杨盾蚧防治面积4万亩采购25%吡丙醚噻嗪酮悬浮剂5.2吨。</v>
          </cell>
          <cell r="K62" t="str">
            <v>亩</v>
          </cell>
          <cell r="L62">
            <v>340071</v>
          </cell>
          <cell r="M62" t="str">
            <v>其它涉农整合资金</v>
          </cell>
          <cell r="N62" t="str">
            <v>皮山县林业和草原局</v>
          </cell>
          <cell r="O62" t="str">
            <v>周洪福</v>
          </cell>
          <cell r="P62">
            <v>1674</v>
          </cell>
          <cell r="Q62">
            <v>1674</v>
          </cell>
        </row>
        <row r="62">
          <cell r="S62">
            <v>1674</v>
          </cell>
        </row>
        <row r="62">
          <cell r="V62">
            <v>1674</v>
          </cell>
        </row>
        <row r="62">
          <cell r="AC62" t="str">
            <v>对村级核桃、杏树、石榴、桃树、杨树进行体质增效，发挥经济效益，增加经济收入。</v>
          </cell>
        </row>
        <row r="63">
          <cell r="C63" t="str">
            <v>皮山县2023年22个示范村庄规划编制项目</v>
          </cell>
          <cell r="D63" t="str">
            <v>其他类</v>
          </cell>
          <cell r="E63" t="str">
            <v>其他类</v>
          </cell>
          <cell r="F63" t="str">
            <v>新建</v>
          </cell>
          <cell r="G63" t="str">
            <v>2023年2月至2023年11月</v>
          </cell>
          <cell r="H63" t="str">
            <v>皮山县22个示范村</v>
          </cell>
          <cell r="I63" t="str">
            <v>PSX-2023-050</v>
          </cell>
          <cell r="J63" t="str">
            <v>用于22个重点示范村村庄规划编制</v>
          </cell>
          <cell r="K63" t="str">
            <v>个</v>
          </cell>
          <cell r="L63">
            <v>22</v>
          </cell>
          <cell r="M63" t="str">
            <v>自治区衔接补助资金</v>
          </cell>
          <cell r="N63" t="str">
            <v>乡村振兴局</v>
          </cell>
          <cell r="O63" t="str">
            <v>刘占营</v>
          </cell>
          <cell r="P63">
            <v>500</v>
          </cell>
          <cell r="Q63">
            <v>500</v>
          </cell>
        </row>
        <row r="63">
          <cell r="S63">
            <v>500</v>
          </cell>
        </row>
        <row r="63">
          <cell r="U63">
            <v>500</v>
          </cell>
        </row>
        <row r="63">
          <cell r="AC63" t="str">
            <v>通盘考虑土地利用、产业发展，人居环境整治、生态保护，科学确定村庄发展定位，统筹安排村庄生产、生活和生态空间</v>
          </cell>
        </row>
        <row r="64">
          <cell r="C64" t="str">
            <v>项目管理费</v>
          </cell>
          <cell r="D64" t="str">
            <v>其他类</v>
          </cell>
          <cell r="E64" t="str">
            <v>其他类</v>
          </cell>
          <cell r="F64" t="str">
            <v>新建</v>
          </cell>
          <cell r="G64" t="str">
            <v>2023年1月-2023年12月</v>
          </cell>
          <cell r="H64" t="str">
            <v>皮山县各乡镇</v>
          </cell>
          <cell r="I64" t="str">
            <v>PSX-2023-051</v>
          </cell>
          <cell r="J64" t="str">
            <v>用于项目前期设计、评审、招标、监理及验收等相关管理支出。</v>
          </cell>
          <cell r="K64" t="str">
            <v>/</v>
          </cell>
          <cell r="L64" t="str">
            <v>/</v>
          </cell>
          <cell r="M64" t="str">
            <v>中央衔接补助资金</v>
          </cell>
          <cell r="N64" t="str">
            <v>乡村振兴局</v>
          </cell>
          <cell r="O64" t="str">
            <v>刘占营</v>
          </cell>
          <cell r="P64">
            <v>200</v>
          </cell>
          <cell r="Q64">
            <v>200</v>
          </cell>
        </row>
        <row r="64">
          <cell r="S64">
            <v>200</v>
          </cell>
          <cell r="T64">
            <v>200</v>
          </cell>
        </row>
        <row r="64">
          <cell r="W64">
            <v>0</v>
          </cell>
        </row>
        <row r="64">
          <cell r="AC64" t="str">
            <v>通过实施该项目，用于项目日常监管等，有效提高项目效益和资金安全。</v>
          </cell>
        </row>
        <row r="65">
          <cell r="C65" t="str">
            <v>皮山县红羊保种项目</v>
          </cell>
          <cell r="D65" t="str">
            <v>产业发展类</v>
          </cell>
          <cell r="E65" t="str">
            <v>养殖业</v>
          </cell>
          <cell r="F65" t="str">
            <v>新建</v>
          </cell>
          <cell r="G65" t="str">
            <v>2023年1月-2023年12月</v>
          </cell>
          <cell r="H65" t="str">
            <v>皮山县各乡镇</v>
          </cell>
          <cell r="I65" t="str">
            <v>PSX-2023-074</v>
          </cell>
          <cell r="J65" t="str">
            <v>购置核心群红羊3000只，每只6000元。品种为红羊年龄年龄2岁或12月龄，体重不低于50公斤；</v>
          </cell>
          <cell r="K65" t="str">
            <v>只</v>
          </cell>
          <cell r="L65">
            <v>3000</v>
          </cell>
          <cell r="M65" t="str">
            <v>中央衔接补助资金</v>
          </cell>
          <cell r="N65" t="str">
            <v>皮山县农业农村局</v>
          </cell>
          <cell r="O65" t="str">
            <v>崔建栋</v>
          </cell>
          <cell r="P65">
            <v>1800</v>
          </cell>
          <cell r="Q65">
            <v>1800</v>
          </cell>
        </row>
        <row r="65">
          <cell r="S65">
            <v>1800</v>
          </cell>
          <cell r="T65">
            <v>1800</v>
          </cell>
        </row>
        <row r="65">
          <cell r="AC65" t="str">
            <v>通过实施该项目，产权归村集体所有，壮大村集体经济，用于乡村购买公益性服务。</v>
          </cell>
        </row>
        <row r="66">
          <cell r="C66" t="str">
            <v>皮山县乔达乡庭院提升改造项目</v>
          </cell>
          <cell r="D66" t="str">
            <v>产业发展类</v>
          </cell>
          <cell r="E66" t="str">
            <v>庭院经济</v>
          </cell>
          <cell r="F66" t="str">
            <v>新建</v>
          </cell>
          <cell r="G66" t="str">
            <v>2023年1月-2023年6月</v>
          </cell>
          <cell r="H66" t="str">
            <v>皮山县乔达乡果园村、兰干村、阿亚格乔达村</v>
          </cell>
          <cell r="I66" t="str">
            <v>PSX-2023-052</v>
          </cell>
          <cell r="J66" t="str">
            <v>对乔达乡果园村36户、兰干村36户、阿亚格乔达村21户，共计93户农户庭院进行改造提升，计划每户补助资金1.2万元。</v>
          </cell>
          <cell r="K66" t="str">
            <v>户</v>
          </cell>
          <cell r="L66">
            <v>93</v>
          </cell>
          <cell r="M66" t="str">
            <v>中央衔接补助资金</v>
          </cell>
          <cell r="N66" t="str">
            <v>乔达乡人民政府</v>
          </cell>
          <cell r="O66" t="str">
            <v>阿不力米提·努尔艾合买提</v>
          </cell>
          <cell r="P66">
            <v>112</v>
          </cell>
          <cell r="Q66">
            <v>112</v>
          </cell>
        </row>
        <row r="66">
          <cell r="S66">
            <v>112</v>
          </cell>
          <cell r="T66">
            <v>112</v>
          </cell>
        </row>
        <row r="66">
          <cell r="W66">
            <v>0</v>
          </cell>
        </row>
        <row r="66">
          <cell r="AC66" t="str">
            <v>通过实施该项目，使庭院经济得到发展，增加农户收入。</v>
          </cell>
        </row>
        <row r="67">
          <cell r="C67" t="str">
            <v>皮山县皮亚勒玛乡2023年小型农田水利工程</v>
          </cell>
          <cell r="D67" t="str">
            <v>乡村建设行动</v>
          </cell>
          <cell r="E67" t="str">
            <v>小型
农田</v>
          </cell>
          <cell r="F67" t="str">
            <v>新建</v>
          </cell>
          <cell r="G67" t="str">
            <v>2023年3月至2023年8月</v>
          </cell>
          <cell r="H67" t="str">
            <v>皮亚勒玛乡加依塔什村及乌堂村</v>
          </cell>
          <cell r="I67" t="str">
            <v>PSX-2023-075</v>
          </cell>
          <cell r="J67" t="str">
            <v>防渗改造支渠2条，总长度6.200km，控制灌溉面积8320亩，设计流量为0.3～0.80m3/s，渠系建筑物55座。</v>
          </cell>
          <cell r="K67" t="str">
            <v>公里</v>
          </cell>
          <cell r="L67">
            <v>6.2</v>
          </cell>
          <cell r="M67" t="str">
            <v>以工代赈资金</v>
          </cell>
          <cell r="N67" t="str">
            <v>皮山县水利局</v>
          </cell>
          <cell r="O67" t="str">
            <v>蒋晓勇</v>
          </cell>
          <cell r="P67">
            <v>533</v>
          </cell>
          <cell r="Q67">
            <v>533</v>
          </cell>
        </row>
        <row r="67">
          <cell r="S67">
            <v>533</v>
          </cell>
        </row>
        <row r="67">
          <cell r="U67">
            <v>533</v>
          </cell>
        </row>
        <row r="67">
          <cell r="AC67" t="str">
            <v>通过实施该项目，可有效减少渠道渗漏损失，提高渠道水利用系数，增加有效水量，提高引水保证率和灌溉管理水平。</v>
          </cell>
        </row>
        <row r="68">
          <cell r="C68" t="str">
            <v>皮山县阔什塔格镇苏勒尕孜村-布琼村旅游道路建设项目</v>
          </cell>
          <cell r="D68" t="str">
            <v>乡村建设类</v>
          </cell>
          <cell r="E68" t="str">
            <v>农村道路建设</v>
          </cell>
          <cell r="F68" t="str">
            <v>新建</v>
          </cell>
          <cell r="G68" t="str">
            <v>2023年3月-2023年9月</v>
          </cell>
          <cell r="H68" t="str">
            <v>阔什塔格镇</v>
          </cell>
          <cell r="I68" t="str">
            <v>PSX-2023-032</v>
          </cell>
          <cell r="J68" t="str">
            <v>建设里程为18.5公里，建设地点在山区，建设标准为为三级公路，柏油路面，路基宽8.5m，路面宽7.5m，配套桥梁、涵洞等构造物及标线、防护栏等安全防护设施。</v>
          </cell>
          <cell r="K68" t="str">
            <v>公里</v>
          </cell>
          <cell r="L68">
            <v>20</v>
          </cell>
          <cell r="M68" t="str">
            <v>中央衔接补助资金、地方政府债券资金</v>
          </cell>
          <cell r="N68" t="str">
            <v>皮山县交通运输局</v>
          </cell>
          <cell r="O68" t="str">
            <v>凯赛尔·斯里木</v>
          </cell>
          <cell r="P68">
            <v>3968</v>
          </cell>
          <cell r="Q68">
            <v>3968</v>
          </cell>
        </row>
        <row r="68">
          <cell r="S68">
            <v>3968</v>
          </cell>
          <cell r="T68">
            <v>1000</v>
          </cell>
        </row>
        <row r="68">
          <cell r="W68">
            <v>2968</v>
          </cell>
        </row>
        <row r="68">
          <cell r="AC68" t="str">
            <v>通过实施该项目，完善布琼村旅游基础设施，改善山区乡村交通运输落后的状况，加快开发建设、增加农民收入，促进农村社会主义文明建设。</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1"/>
  <sheetViews>
    <sheetView showZeros="0" tabSelected="1" view="pageBreakPreview" zoomScale="55" zoomScaleNormal="80" zoomScaleSheetLayoutView="55" workbookViewId="0">
      <pane ySplit="6" topLeftCell="A16" activePane="bottomLeft" state="frozen"/>
      <selection/>
      <selection pane="bottomLeft" activeCell="T17" sqref="T17"/>
    </sheetView>
  </sheetViews>
  <sheetFormatPr defaultColWidth="9" defaultRowHeight="15"/>
  <cols>
    <col min="1" max="1" width="5.925" style="6" customWidth="1"/>
    <col min="2" max="2" width="7.04166666666667" style="6" customWidth="1"/>
    <col min="3" max="3" width="20.5583333333333" style="6" customWidth="1"/>
    <col min="4" max="5" width="8.775" style="6" customWidth="1"/>
    <col min="6" max="6" width="11.8833333333333" style="6" customWidth="1"/>
    <col min="7" max="7" width="9.01666666666667" style="6" customWidth="1"/>
    <col min="8" max="8" width="23.5583333333333" style="6" customWidth="1"/>
    <col min="9" max="9" width="64" style="7" customWidth="1"/>
    <col min="10" max="12" width="8.775" style="6" customWidth="1"/>
    <col min="13" max="13" width="11.9" style="8" customWidth="1"/>
    <col min="14" max="14" width="8.775" style="8" customWidth="1"/>
    <col min="15" max="15" width="21.4166666666667" style="8" customWidth="1"/>
    <col min="16" max="16" width="16.8083333333333" style="8" customWidth="1"/>
    <col min="17" max="17" width="16.6666666666667" style="8" customWidth="1"/>
    <col min="18" max="18" width="22.15" style="8" customWidth="1"/>
    <col min="19" max="19" width="15.45" style="8" customWidth="1"/>
    <col min="20" max="20" width="23.6333333333333" style="8" customWidth="1"/>
    <col min="21" max="21" width="13.775" style="8" customWidth="1"/>
    <col min="22" max="22" width="11.6666666666667" style="8" customWidth="1"/>
    <col min="23" max="26" width="10.6916666666667" style="8" customWidth="1"/>
    <col min="27" max="27" width="16.8" style="8" customWidth="1"/>
    <col min="28" max="28" width="34" style="6" customWidth="1"/>
    <col min="29" max="29" width="17.25" style="9"/>
    <col min="30" max="30" width="10.375" style="9"/>
    <col min="31" max="16384" width="9" style="9"/>
  </cols>
  <sheetData>
    <row r="1" s="1" customFormat="1" ht="53" customHeight="1" spans="1:28">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2" customFormat="1" ht="34" customHeight="1" spans="1:28">
      <c r="A2" s="2" t="s">
        <v>1</v>
      </c>
      <c r="H2" s="11"/>
      <c r="I2" s="17"/>
      <c r="J2" s="11"/>
      <c r="O2" s="11"/>
      <c r="P2" s="11"/>
      <c r="Q2" s="11"/>
      <c r="R2" s="11"/>
      <c r="S2" s="11"/>
      <c r="T2" s="11"/>
      <c r="U2" s="24"/>
      <c r="V2" s="25"/>
      <c r="W2" s="26"/>
      <c r="X2" s="26"/>
      <c r="Y2" s="26"/>
      <c r="Z2" s="26"/>
      <c r="AA2" s="26"/>
      <c r="AB2" s="26"/>
    </row>
    <row r="3" s="3" customFormat="1" ht="30" customHeight="1" spans="1:28">
      <c r="A3" s="12" t="s">
        <v>2</v>
      </c>
      <c r="B3" s="12" t="s">
        <v>3</v>
      </c>
      <c r="C3" s="12" t="s">
        <v>4</v>
      </c>
      <c r="D3" s="13" t="s">
        <v>5</v>
      </c>
      <c r="E3" s="13" t="s">
        <v>6</v>
      </c>
      <c r="F3" s="12" t="s">
        <v>7</v>
      </c>
      <c r="G3" s="12" t="s">
        <v>8</v>
      </c>
      <c r="H3" s="12" t="s">
        <v>9</v>
      </c>
      <c r="I3" s="12" t="s">
        <v>10</v>
      </c>
      <c r="J3" s="12" t="s">
        <v>11</v>
      </c>
      <c r="K3" s="13" t="s">
        <v>12</v>
      </c>
      <c r="L3" s="13" t="s">
        <v>13</v>
      </c>
      <c r="M3" s="18" t="s">
        <v>14</v>
      </c>
      <c r="N3" s="18" t="s">
        <v>15</v>
      </c>
      <c r="O3" s="19" t="s">
        <v>16</v>
      </c>
      <c r="P3" s="19"/>
      <c r="Q3" s="19"/>
      <c r="R3" s="19"/>
      <c r="S3" s="19"/>
      <c r="T3" s="19"/>
      <c r="U3" s="19"/>
      <c r="V3" s="19"/>
      <c r="W3" s="19"/>
      <c r="X3" s="19"/>
      <c r="Y3" s="19"/>
      <c r="Z3" s="19"/>
      <c r="AA3" s="19"/>
      <c r="AB3" s="12" t="s">
        <v>17</v>
      </c>
    </row>
    <row r="4" s="3" customFormat="1" ht="48" customHeight="1" spans="1:28">
      <c r="A4" s="12"/>
      <c r="B4" s="12"/>
      <c r="C4" s="12"/>
      <c r="D4" s="14"/>
      <c r="E4" s="14"/>
      <c r="F4" s="12"/>
      <c r="G4" s="12"/>
      <c r="H4" s="12"/>
      <c r="I4" s="12"/>
      <c r="J4" s="12"/>
      <c r="K4" s="14"/>
      <c r="L4" s="14"/>
      <c r="M4" s="20"/>
      <c r="N4" s="20"/>
      <c r="O4" s="19" t="s">
        <v>18</v>
      </c>
      <c r="P4" s="19" t="s">
        <v>19</v>
      </c>
      <c r="Q4" s="19"/>
      <c r="R4" s="19"/>
      <c r="S4" s="19"/>
      <c r="T4" s="19"/>
      <c r="U4" s="19"/>
      <c r="V4" s="19"/>
      <c r="W4" s="19"/>
      <c r="X4" s="19" t="s">
        <v>20</v>
      </c>
      <c r="Y4" s="19" t="s">
        <v>21</v>
      </c>
      <c r="Z4" s="19"/>
      <c r="AA4" s="19"/>
      <c r="AB4" s="12"/>
    </row>
    <row r="5" s="3" customFormat="1" ht="27" customHeight="1" spans="1:28">
      <c r="A5" s="12"/>
      <c r="B5" s="12"/>
      <c r="C5" s="12"/>
      <c r="D5" s="14"/>
      <c r="E5" s="14"/>
      <c r="F5" s="12"/>
      <c r="G5" s="12"/>
      <c r="H5" s="12"/>
      <c r="I5" s="12"/>
      <c r="J5" s="12"/>
      <c r="K5" s="14"/>
      <c r="L5" s="14"/>
      <c r="M5" s="20"/>
      <c r="N5" s="20"/>
      <c r="O5" s="19"/>
      <c r="P5" s="19" t="s">
        <v>22</v>
      </c>
      <c r="Q5" s="19" t="s">
        <v>23</v>
      </c>
      <c r="R5" s="27" t="s">
        <v>24</v>
      </c>
      <c r="S5" s="19"/>
      <c r="T5" s="19"/>
      <c r="U5" s="19"/>
      <c r="V5" s="19"/>
      <c r="W5" s="19"/>
      <c r="X5" s="19"/>
      <c r="Y5" s="19" t="s">
        <v>22</v>
      </c>
      <c r="Z5" s="19" t="s">
        <v>25</v>
      </c>
      <c r="AA5" s="19" t="s">
        <v>26</v>
      </c>
      <c r="AB5" s="12"/>
    </row>
    <row r="6" s="3" customFormat="1" ht="126" customHeight="1" spans="1:28">
      <c r="A6" s="13"/>
      <c r="B6" s="13"/>
      <c r="C6" s="13"/>
      <c r="D6" s="14"/>
      <c r="E6" s="14"/>
      <c r="F6" s="13"/>
      <c r="G6" s="13"/>
      <c r="H6" s="13"/>
      <c r="I6" s="13"/>
      <c r="J6" s="13"/>
      <c r="K6" s="14"/>
      <c r="L6" s="14"/>
      <c r="M6" s="20"/>
      <c r="N6" s="20"/>
      <c r="O6" s="18"/>
      <c r="P6" s="18"/>
      <c r="Q6" s="18"/>
      <c r="R6" s="28"/>
      <c r="S6" s="18" t="s">
        <v>27</v>
      </c>
      <c r="T6" s="18" t="s">
        <v>28</v>
      </c>
      <c r="U6" s="18" t="s">
        <v>29</v>
      </c>
      <c r="V6" s="18" t="s">
        <v>30</v>
      </c>
      <c r="W6" s="18" t="s">
        <v>31</v>
      </c>
      <c r="X6" s="18"/>
      <c r="Y6" s="18"/>
      <c r="Z6" s="18"/>
      <c r="AA6" s="18"/>
      <c r="AB6" s="13"/>
    </row>
    <row r="7" s="3" customFormat="1" ht="126" customHeight="1" spans="1:28">
      <c r="A7" s="12" t="s">
        <v>32</v>
      </c>
      <c r="B7" s="12"/>
      <c r="C7" s="12"/>
      <c r="D7" s="12"/>
      <c r="E7" s="12"/>
      <c r="F7" s="12"/>
      <c r="G7" s="12"/>
      <c r="H7" s="12"/>
      <c r="I7" s="12"/>
      <c r="J7" s="12"/>
      <c r="K7" s="12"/>
      <c r="L7" s="12"/>
      <c r="M7" s="12"/>
      <c r="N7" s="12"/>
      <c r="O7" s="19">
        <f>SUM(O8:O21)</f>
        <v>18936.21</v>
      </c>
      <c r="P7" s="19">
        <f>SUM(P8:P21)</f>
        <v>11870.877778</v>
      </c>
      <c r="Q7" s="19">
        <f>SUM(Q8:Q21)</f>
        <v>3169.877778</v>
      </c>
      <c r="R7" s="19">
        <f>SUM(R8:R21)</f>
        <v>8701</v>
      </c>
      <c r="S7" s="19"/>
      <c r="T7" s="19">
        <f>SUM(T8:T21)</f>
        <v>8701</v>
      </c>
      <c r="U7" s="19"/>
      <c r="V7" s="19"/>
      <c r="W7" s="19"/>
      <c r="X7" s="19"/>
      <c r="Y7" s="19"/>
      <c r="Z7" s="19"/>
      <c r="AA7" s="19"/>
      <c r="AB7" s="12"/>
    </row>
    <row r="8" s="3" customFormat="1" ht="207" customHeight="1" spans="1:28">
      <c r="A8" s="15">
        <v>1</v>
      </c>
      <c r="B8" s="15" t="s">
        <v>33</v>
      </c>
      <c r="C8" s="15" t="s">
        <v>34</v>
      </c>
      <c r="D8" s="15" t="s">
        <v>35</v>
      </c>
      <c r="E8" s="15" t="s">
        <v>36</v>
      </c>
      <c r="F8" s="15" t="s">
        <v>37</v>
      </c>
      <c r="G8" s="15" t="s">
        <v>38</v>
      </c>
      <c r="H8" s="15" t="s">
        <v>39</v>
      </c>
      <c r="I8" s="15" t="s">
        <v>40</v>
      </c>
      <c r="J8" s="15" t="s">
        <v>41</v>
      </c>
      <c r="K8" s="15">
        <v>10</v>
      </c>
      <c r="L8" s="15" t="s">
        <v>27</v>
      </c>
      <c r="M8" s="15" t="s">
        <v>42</v>
      </c>
      <c r="N8" s="15" t="s">
        <v>43</v>
      </c>
      <c r="O8" s="21">
        <v>4000</v>
      </c>
      <c r="P8" s="21">
        <f t="shared" ref="P8:P13" si="0">Q8+R8</f>
        <v>3819.877778</v>
      </c>
      <c r="Q8" s="21">
        <v>3169.877778</v>
      </c>
      <c r="R8" s="21">
        <v>650</v>
      </c>
      <c r="S8" s="21"/>
      <c r="T8" s="21">
        <v>650</v>
      </c>
      <c r="U8" s="21">
        <v>0</v>
      </c>
      <c r="V8" s="21"/>
      <c r="W8" s="21"/>
      <c r="X8" s="29"/>
      <c r="Y8" s="29"/>
      <c r="Z8" s="29"/>
      <c r="AA8" s="29"/>
      <c r="AB8" s="31" t="str">
        <f>VLOOKUP(C8,'[1]2023项目计划表'!$C:$AC,27,0)</f>
        <v>通过实施该项目，保护人口800人、耕地3000余亩；保护沿线电力和水利设施；保护沿线公路。设计防洪标准为20年一遇。</v>
      </c>
    </row>
    <row r="9" s="3" customFormat="1" ht="207" customHeight="1" spans="1:28">
      <c r="A9" s="15">
        <v>2</v>
      </c>
      <c r="B9" s="15" t="s">
        <v>44</v>
      </c>
      <c r="C9" s="15" t="s">
        <v>45</v>
      </c>
      <c r="D9" s="15" t="s">
        <v>35</v>
      </c>
      <c r="E9" s="15" t="s">
        <v>46</v>
      </c>
      <c r="F9" s="15" t="s">
        <v>47</v>
      </c>
      <c r="G9" s="15" t="s">
        <v>48</v>
      </c>
      <c r="H9" s="15" t="s">
        <v>49</v>
      </c>
      <c r="I9" s="15" t="s">
        <v>50</v>
      </c>
      <c r="J9" s="15" t="s">
        <v>41</v>
      </c>
      <c r="K9" s="15">
        <v>43.3</v>
      </c>
      <c r="L9" s="15" t="s">
        <v>51</v>
      </c>
      <c r="M9" s="15" t="s">
        <v>52</v>
      </c>
      <c r="N9" s="15" t="s">
        <v>53</v>
      </c>
      <c r="O9" s="21">
        <v>2520</v>
      </c>
      <c r="P9" s="21">
        <f t="shared" si="0"/>
        <v>1302</v>
      </c>
      <c r="Q9" s="21"/>
      <c r="R9" s="21">
        <v>1302</v>
      </c>
      <c r="S9" s="21"/>
      <c r="T9" s="21">
        <v>1302</v>
      </c>
      <c r="U9" s="21">
        <v>0</v>
      </c>
      <c r="V9" s="21"/>
      <c r="W9" s="21"/>
      <c r="X9" s="29"/>
      <c r="Y9" s="29"/>
      <c r="Z9" s="29"/>
      <c r="AA9" s="29"/>
      <c r="AB9" s="31" t="str">
        <f>VLOOKUP(C9,'[1]2023项目计划表'!$C:$AC,27,0)</f>
        <v>通过实施该项目，改善道路村容村貌，达到有条件的行政村通双车道的标准，改变村群众出行难问题，解决产业路、旅游开发路问题，加快开发建设、增加农民收入，促进农村社会主义文明建设。</v>
      </c>
    </row>
    <row r="10" s="3" customFormat="1" ht="207" customHeight="1" spans="1:28">
      <c r="A10" s="15">
        <v>3</v>
      </c>
      <c r="B10" s="15" t="s">
        <v>54</v>
      </c>
      <c r="C10" s="15" t="s">
        <v>55</v>
      </c>
      <c r="D10" s="15" t="s">
        <v>35</v>
      </c>
      <c r="E10" s="15" t="s">
        <v>46</v>
      </c>
      <c r="F10" s="15" t="s">
        <v>47</v>
      </c>
      <c r="G10" s="15" t="s">
        <v>48</v>
      </c>
      <c r="H10" s="15" t="s">
        <v>56</v>
      </c>
      <c r="I10" s="15" t="s">
        <v>57</v>
      </c>
      <c r="J10" s="15" t="s">
        <v>41</v>
      </c>
      <c r="K10" s="15">
        <v>15</v>
      </c>
      <c r="L10" s="15" t="s">
        <v>58</v>
      </c>
      <c r="M10" s="15" t="s">
        <v>52</v>
      </c>
      <c r="N10" s="15" t="s">
        <v>53</v>
      </c>
      <c r="O10" s="21">
        <v>1800</v>
      </c>
      <c r="P10" s="21">
        <f t="shared" si="0"/>
        <v>500</v>
      </c>
      <c r="Q10" s="21"/>
      <c r="R10" s="21">
        <v>500</v>
      </c>
      <c r="S10" s="21"/>
      <c r="T10" s="21">
        <v>500</v>
      </c>
      <c r="U10" s="21">
        <v>0</v>
      </c>
      <c r="V10" s="21"/>
      <c r="W10" s="21"/>
      <c r="X10" s="29"/>
      <c r="Y10" s="29"/>
      <c r="Z10" s="29"/>
      <c r="AA10" s="29"/>
      <c r="AB10" s="31" t="str">
        <f>VLOOKUP(C10,'[1]2023项目计划表'!$C:$AC,27,0)</f>
        <v>通过实施该项目，改善道路村容村貌，改变村群众出行难问题，促进农村社会主义文明建设。</v>
      </c>
    </row>
    <row r="11" s="3" customFormat="1" ht="207" customHeight="1" spans="1:28">
      <c r="A11" s="15">
        <v>4</v>
      </c>
      <c r="B11" s="15" t="s">
        <v>59</v>
      </c>
      <c r="C11" s="15" t="s">
        <v>60</v>
      </c>
      <c r="D11" s="15" t="s">
        <v>35</v>
      </c>
      <c r="E11" s="15" t="s">
        <v>61</v>
      </c>
      <c r="F11" s="15" t="s">
        <v>62</v>
      </c>
      <c r="G11" s="15" t="s">
        <v>48</v>
      </c>
      <c r="H11" s="15" t="s">
        <v>63</v>
      </c>
      <c r="I11" s="15" t="s">
        <v>64</v>
      </c>
      <c r="J11" s="15" t="s">
        <v>41</v>
      </c>
      <c r="K11" s="15">
        <v>6.42</v>
      </c>
      <c r="L11" s="15" t="s">
        <v>65</v>
      </c>
      <c r="M11" s="15" t="s">
        <v>42</v>
      </c>
      <c r="N11" s="15" t="s">
        <v>43</v>
      </c>
      <c r="O11" s="21">
        <v>2800</v>
      </c>
      <c r="P11" s="21">
        <f t="shared" si="0"/>
        <v>500</v>
      </c>
      <c r="Q11" s="21"/>
      <c r="R11" s="21">
        <v>500</v>
      </c>
      <c r="S11" s="21"/>
      <c r="T11" s="21">
        <v>500</v>
      </c>
      <c r="U11" s="21">
        <v>0</v>
      </c>
      <c r="V11" s="21"/>
      <c r="W11" s="21"/>
      <c r="X11" s="29"/>
      <c r="Y11" s="29"/>
      <c r="Z11" s="29"/>
      <c r="AA11" s="29"/>
      <c r="AB11" s="31" t="str">
        <f>VLOOKUP(C11,'[1]2023项目计划表'!$C:$AC,27,0)</f>
        <v>项目实施后，可提高皮山河防洪标准，解除洪水对河道沿线、县乡柏油路及通讯线路及沿河所有乡镇居民、村庄和农田的威胁。确保各乡镇、公路及下游设施的安全，为皮山县的建设与发展、人民群众的安居乐业创造有利的条件和安全的环境。 </v>
      </c>
    </row>
    <row r="12" s="3" customFormat="1" ht="207" customHeight="1" spans="1:28">
      <c r="A12" s="15">
        <v>5</v>
      </c>
      <c r="B12" s="15" t="s">
        <v>66</v>
      </c>
      <c r="C12" s="15" t="s">
        <v>67</v>
      </c>
      <c r="D12" s="15" t="s">
        <v>35</v>
      </c>
      <c r="E12" s="15" t="s">
        <v>36</v>
      </c>
      <c r="F12" s="15" t="s">
        <v>62</v>
      </c>
      <c r="G12" s="15" t="s">
        <v>48</v>
      </c>
      <c r="H12" s="15" t="s">
        <v>68</v>
      </c>
      <c r="I12" s="15" t="s">
        <v>69</v>
      </c>
      <c r="J12" s="15" t="s">
        <v>70</v>
      </c>
      <c r="K12" s="15">
        <v>1</v>
      </c>
      <c r="L12" s="15" t="s">
        <v>58</v>
      </c>
      <c r="M12" s="15" t="s">
        <v>42</v>
      </c>
      <c r="N12" s="15" t="s">
        <v>43</v>
      </c>
      <c r="O12" s="21">
        <v>2600</v>
      </c>
      <c r="P12" s="21">
        <f t="shared" si="0"/>
        <v>581</v>
      </c>
      <c r="Q12" s="21"/>
      <c r="R12" s="21">
        <v>581</v>
      </c>
      <c r="S12" s="21"/>
      <c r="T12" s="21">
        <v>581</v>
      </c>
      <c r="U12" s="21">
        <v>0</v>
      </c>
      <c r="V12" s="21"/>
      <c r="W12" s="21"/>
      <c r="X12" s="29"/>
      <c r="Y12" s="29"/>
      <c r="Z12" s="29"/>
      <c r="AA12" s="29"/>
      <c r="AB12" s="31" t="str">
        <f>VLOOKUP(C12,'[1]2023项目计划表'!$C:$AC,27,0)</f>
        <v>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v>
      </c>
    </row>
    <row r="13" s="3" customFormat="1" ht="150" customHeight="1" spans="1:28">
      <c r="A13" s="15">
        <v>6</v>
      </c>
      <c r="B13" s="15" t="s">
        <v>71</v>
      </c>
      <c r="C13" s="15" t="s">
        <v>72</v>
      </c>
      <c r="D13" s="15" t="s">
        <v>35</v>
      </c>
      <c r="E13" s="15" t="s">
        <v>61</v>
      </c>
      <c r="F13" s="15" t="s">
        <v>62</v>
      </c>
      <c r="G13" s="15" t="s">
        <v>48</v>
      </c>
      <c r="H13" s="15" t="s">
        <v>73</v>
      </c>
      <c r="I13" s="15" t="s">
        <v>74</v>
      </c>
      <c r="J13" s="15" t="s">
        <v>75</v>
      </c>
      <c r="K13" s="15">
        <v>2.459</v>
      </c>
      <c r="L13" s="15" t="s">
        <v>76</v>
      </c>
      <c r="M13" s="15" t="s">
        <v>42</v>
      </c>
      <c r="N13" s="15" t="s">
        <v>43</v>
      </c>
      <c r="O13" s="21">
        <v>181.21</v>
      </c>
      <c r="P13" s="21">
        <f t="shared" si="0"/>
        <v>181</v>
      </c>
      <c r="Q13" s="21"/>
      <c r="R13" s="21">
        <v>181</v>
      </c>
      <c r="S13" s="21"/>
      <c r="T13" s="21">
        <v>181</v>
      </c>
      <c r="U13" s="21">
        <v>0</v>
      </c>
      <c r="V13" s="21"/>
      <c r="W13" s="21"/>
      <c r="X13" s="29"/>
      <c r="Y13" s="29"/>
      <c r="Z13" s="29"/>
      <c r="AA13" s="29"/>
      <c r="AB13" s="31" t="str">
        <f>VLOOKUP(C13,'[1]2023项目计划表'!$C:$AC,27,0)</f>
        <v>通过实施该项目，水利用系数，增加有效水量，提高引水保证率和灌溉管理水平。</v>
      </c>
    </row>
    <row r="14" s="3" customFormat="1" ht="150" customHeight="1" spans="1:28">
      <c r="A14" s="15">
        <v>7</v>
      </c>
      <c r="B14" s="15" t="s">
        <v>77</v>
      </c>
      <c r="C14" s="15" t="s">
        <v>78</v>
      </c>
      <c r="D14" s="15" t="s">
        <v>35</v>
      </c>
      <c r="E14" s="15" t="s">
        <v>36</v>
      </c>
      <c r="F14" s="15" t="s">
        <v>62</v>
      </c>
      <c r="G14" s="15" t="s">
        <v>79</v>
      </c>
      <c r="H14" s="15" t="s">
        <v>80</v>
      </c>
      <c r="I14" s="15" t="s">
        <v>81</v>
      </c>
      <c r="J14" s="15" t="s">
        <v>82</v>
      </c>
      <c r="K14" s="15">
        <v>15.94</v>
      </c>
      <c r="L14" s="15" t="s">
        <v>83</v>
      </c>
      <c r="M14" s="15" t="s">
        <v>42</v>
      </c>
      <c r="N14" s="15" t="s">
        <v>43</v>
      </c>
      <c r="O14" s="21">
        <v>950</v>
      </c>
      <c r="P14" s="21">
        <f t="shared" ref="P14:P22" si="1">Q14+R14</f>
        <v>950</v>
      </c>
      <c r="Q14" s="21"/>
      <c r="R14" s="21">
        <v>950</v>
      </c>
      <c r="S14" s="21"/>
      <c r="T14" s="21">
        <v>950</v>
      </c>
      <c r="U14" s="21"/>
      <c r="V14" s="21"/>
      <c r="W14" s="21"/>
      <c r="X14" s="29"/>
      <c r="Y14" s="29"/>
      <c r="Z14" s="29"/>
      <c r="AA14" s="29"/>
      <c r="AB14" s="31" t="str">
        <f>VLOOKUP(C14,'[1]2023项目计划表'!$C:$AC,27,0)</f>
        <v>通过实施渠道防渗15公里，可改善项目区灌溉用水，增加农田产量。</v>
      </c>
    </row>
    <row r="15" s="3" customFormat="1" ht="126" customHeight="1" spans="1:28">
      <c r="A15" s="15">
        <v>8</v>
      </c>
      <c r="B15" s="15" t="s">
        <v>84</v>
      </c>
      <c r="C15" s="15" t="s">
        <v>85</v>
      </c>
      <c r="D15" s="15" t="s">
        <v>35</v>
      </c>
      <c r="E15" s="15" t="s">
        <v>36</v>
      </c>
      <c r="F15" s="15" t="s">
        <v>62</v>
      </c>
      <c r="G15" s="15" t="s">
        <v>79</v>
      </c>
      <c r="H15" s="15" t="s">
        <v>86</v>
      </c>
      <c r="I15" s="15" t="s">
        <v>87</v>
      </c>
      <c r="J15" s="15" t="s">
        <v>82</v>
      </c>
      <c r="K15" s="15">
        <v>15.791</v>
      </c>
      <c r="L15" s="15" t="s">
        <v>83</v>
      </c>
      <c r="M15" s="15" t="s">
        <v>42</v>
      </c>
      <c r="N15" s="15" t="s">
        <v>43</v>
      </c>
      <c r="O15" s="21">
        <v>998</v>
      </c>
      <c r="P15" s="21">
        <f t="shared" si="1"/>
        <v>950</v>
      </c>
      <c r="Q15" s="21"/>
      <c r="R15" s="21">
        <v>950</v>
      </c>
      <c r="S15" s="21"/>
      <c r="T15" s="21">
        <v>950</v>
      </c>
      <c r="U15" s="21"/>
      <c r="V15" s="21"/>
      <c r="W15" s="21"/>
      <c r="X15" s="29"/>
      <c r="Y15" s="29"/>
      <c r="Z15" s="29"/>
      <c r="AA15" s="29"/>
      <c r="AB15" s="31" t="str">
        <f>VLOOKUP(C15,'[1]2023项目计划表'!$C:$AC,27,0)</f>
        <v>通过实施渠道防渗15公里，可改善项目区灌溉用水，增加农田产量。</v>
      </c>
    </row>
    <row r="16" s="3" customFormat="1" ht="144" customHeight="1" spans="1:28">
      <c r="A16" s="15">
        <v>9</v>
      </c>
      <c r="B16" s="15" t="s">
        <v>88</v>
      </c>
      <c r="C16" s="15" t="s">
        <v>89</v>
      </c>
      <c r="D16" s="15" t="s">
        <v>35</v>
      </c>
      <c r="E16" s="15" t="s">
        <v>90</v>
      </c>
      <c r="F16" s="15" t="s">
        <v>62</v>
      </c>
      <c r="G16" s="15" t="s">
        <v>79</v>
      </c>
      <c r="H16" s="15" t="s">
        <v>91</v>
      </c>
      <c r="I16" s="15" t="s">
        <v>92</v>
      </c>
      <c r="J16" s="15" t="s">
        <v>70</v>
      </c>
      <c r="K16" s="15">
        <v>5</v>
      </c>
      <c r="L16" s="15" t="s">
        <v>83</v>
      </c>
      <c r="M16" s="15" t="s">
        <v>93</v>
      </c>
      <c r="N16" s="15" t="s">
        <v>94</v>
      </c>
      <c r="O16" s="21">
        <v>190</v>
      </c>
      <c r="P16" s="21">
        <f t="shared" si="1"/>
        <v>190</v>
      </c>
      <c r="Q16" s="21"/>
      <c r="R16" s="21">
        <v>190</v>
      </c>
      <c r="S16" s="21"/>
      <c r="T16" s="21">
        <v>190</v>
      </c>
      <c r="U16" s="21">
        <v>0</v>
      </c>
      <c r="V16" s="21"/>
      <c r="W16" s="21"/>
      <c r="X16" s="29"/>
      <c r="Y16" s="29"/>
      <c r="Z16" s="29"/>
      <c r="AA16" s="29"/>
      <c r="AB16" s="31" t="str">
        <f>VLOOKUP(C16,'[1]2023项目计划表'!$C:$AC,27,0)</f>
        <v>通过实施该项目，提高兰干库勒村整体村容村貌。</v>
      </c>
    </row>
    <row r="17" s="3" customFormat="1" ht="145" customHeight="1" spans="1:28">
      <c r="A17" s="15">
        <v>10</v>
      </c>
      <c r="B17" s="15" t="s">
        <v>95</v>
      </c>
      <c r="C17" s="15" t="s">
        <v>96</v>
      </c>
      <c r="D17" s="15" t="s">
        <v>97</v>
      </c>
      <c r="E17" s="15" t="s">
        <v>98</v>
      </c>
      <c r="F17" s="15" t="s">
        <v>62</v>
      </c>
      <c r="G17" s="15" t="s">
        <v>79</v>
      </c>
      <c r="H17" s="15" t="s">
        <v>91</v>
      </c>
      <c r="I17" s="15" t="s">
        <v>99</v>
      </c>
      <c r="J17" s="15" t="s">
        <v>100</v>
      </c>
      <c r="K17" s="15">
        <v>169</v>
      </c>
      <c r="L17" s="15" t="s">
        <v>83</v>
      </c>
      <c r="M17" s="15" t="s">
        <v>101</v>
      </c>
      <c r="N17" s="15" t="s">
        <v>102</v>
      </c>
      <c r="O17" s="21">
        <v>169</v>
      </c>
      <c r="P17" s="21">
        <v>169</v>
      </c>
      <c r="Q17" s="21"/>
      <c r="R17" s="21">
        <v>169</v>
      </c>
      <c r="S17" s="21"/>
      <c r="T17" s="21">
        <v>169</v>
      </c>
      <c r="U17" s="21">
        <v>0</v>
      </c>
      <c r="V17" s="21"/>
      <c r="W17" s="21"/>
      <c r="X17" s="29"/>
      <c r="Y17" s="29"/>
      <c r="Z17" s="29"/>
      <c r="AA17" s="29"/>
      <c r="AB17" s="31" t="str">
        <f>VLOOKUP(C17,'[1]2023项目计划表'!$C:$AC,27,0)</f>
        <v>通过实施该项目，起到示范到头作用。</v>
      </c>
    </row>
    <row r="18" s="4" customFormat="1" ht="186" customHeight="1" spans="1:28">
      <c r="A18" s="15">
        <v>11</v>
      </c>
      <c r="B18" s="15" t="s">
        <v>103</v>
      </c>
      <c r="C18" s="15" t="s">
        <v>104</v>
      </c>
      <c r="D18" s="15" t="s">
        <v>97</v>
      </c>
      <c r="E18" s="15" t="s">
        <v>105</v>
      </c>
      <c r="F18" s="15" t="s">
        <v>62</v>
      </c>
      <c r="G18" s="16" t="s">
        <v>79</v>
      </c>
      <c r="H18" s="15" t="s">
        <v>106</v>
      </c>
      <c r="I18" s="22" t="s">
        <v>107</v>
      </c>
      <c r="J18" s="23" t="s">
        <v>108</v>
      </c>
      <c r="K18" s="15">
        <v>500</v>
      </c>
      <c r="L18" s="15" t="s">
        <v>83</v>
      </c>
      <c r="M18" s="21" t="s">
        <v>109</v>
      </c>
      <c r="N18" s="23" t="s">
        <v>110</v>
      </c>
      <c r="O18" s="21">
        <v>300</v>
      </c>
      <c r="P18" s="21">
        <f t="shared" si="1"/>
        <v>300</v>
      </c>
      <c r="Q18" s="21"/>
      <c r="R18" s="21">
        <v>300</v>
      </c>
      <c r="S18" s="21"/>
      <c r="T18" s="21">
        <v>300</v>
      </c>
      <c r="U18" s="21">
        <v>0</v>
      </c>
      <c r="V18" s="21"/>
      <c r="W18" s="21"/>
      <c r="X18" s="30"/>
      <c r="Y18" s="30"/>
      <c r="Z18" s="30"/>
      <c r="AA18" s="30"/>
      <c r="AB18" s="31" t="str">
        <f>VLOOKUP(C18,'[1]2023项目计划表'!$C:$AC,27,0)</f>
        <v>通过实施该项目，打造数字农业特色示范点，发展智慧农业，拓展农民田间管理新模式。</v>
      </c>
    </row>
    <row r="19" s="5" customFormat="1" ht="260" customHeight="1" spans="1:28">
      <c r="A19" s="15">
        <v>12</v>
      </c>
      <c r="B19" s="15" t="s">
        <v>111</v>
      </c>
      <c r="C19" s="15" t="s">
        <v>112</v>
      </c>
      <c r="D19" s="15" t="s">
        <v>97</v>
      </c>
      <c r="E19" s="15" t="s">
        <v>113</v>
      </c>
      <c r="F19" s="15" t="s">
        <v>62</v>
      </c>
      <c r="G19" s="16" t="s">
        <v>48</v>
      </c>
      <c r="H19" s="15" t="s">
        <v>91</v>
      </c>
      <c r="I19" s="22" t="s">
        <v>114</v>
      </c>
      <c r="J19" s="23" t="s">
        <v>108</v>
      </c>
      <c r="K19" s="15">
        <v>6400</v>
      </c>
      <c r="L19" s="15" t="s">
        <v>76</v>
      </c>
      <c r="M19" s="21" t="s">
        <v>115</v>
      </c>
      <c r="N19" s="23" t="s">
        <v>116</v>
      </c>
      <c r="O19" s="21">
        <v>320</v>
      </c>
      <c r="P19" s="21">
        <f t="shared" si="1"/>
        <v>320</v>
      </c>
      <c r="Q19" s="21"/>
      <c r="R19" s="21">
        <v>320</v>
      </c>
      <c r="S19" s="21">
        <v>0</v>
      </c>
      <c r="T19" s="21">
        <v>320</v>
      </c>
      <c r="U19" s="21">
        <v>0</v>
      </c>
      <c r="V19" s="21"/>
      <c r="W19" s="21"/>
      <c r="X19" s="30"/>
      <c r="Y19" s="30"/>
      <c r="Z19" s="30"/>
      <c r="AA19" s="30"/>
      <c r="AB19" s="31" t="str">
        <f>VLOOKUP(C19,'[1]2023项目计划表'!$C:$AC,27,0)</f>
        <v>通过补植、补造、施肥、修剪，改善石榴体质，从而增加产量，增加农民收益。</v>
      </c>
    </row>
    <row r="20" s="5" customFormat="1" ht="169" customHeight="1" spans="1:30">
      <c r="A20" s="15">
        <v>13</v>
      </c>
      <c r="B20" s="15" t="s">
        <v>117</v>
      </c>
      <c r="C20" s="15" t="s">
        <v>118</v>
      </c>
      <c r="D20" s="15" t="s">
        <v>119</v>
      </c>
      <c r="E20" s="15" t="s">
        <v>120</v>
      </c>
      <c r="F20" s="15" t="s">
        <v>62</v>
      </c>
      <c r="G20" s="16" t="s">
        <v>48</v>
      </c>
      <c r="H20" s="15" t="s">
        <v>121</v>
      </c>
      <c r="I20" s="22" t="s">
        <v>122</v>
      </c>
      <c r="J20" s="15" t="s">
        <v>123</v>
      </c>
      <c r="K20" s="15">
        <v>1340</v>
      </c>
      <c r="L20" s="21" t="s">
        <v>124</v>
      </c>
      <c r="M20" s="21" t="s">
        <v>52</v>
      </c>
      <c r="N20" s="15" t="s">
        <v>53</v>
      </c>
      <c r="O20" s="21">
        <v>1608</v>
      </c>
      <c r="P20" s="21">
        <f t="shared" si="1"/>
        <v>1608</v>
      </c>
      <c r="Q20" s="21"/>
      <c r="R20" s="21">
        <v>1608</v>
      </c>
      <c r="S20" s="21">
        <v>0</v>
      </c>
      <c r="T20" s="21">
        <v>1608</v>
      </c>
      <c r="U20" s="21">
        <v>0</v>
      </c>
      <c r="V20" s="21"/>
      <c r="W20" s="21"/>
      <c r="X20" s="30"/>
      <c r="Y20" s="30"/>
      <c r="Z20" s="30"/>
      <c r="AA20" s="30"/>
      <c r="AB20" s="31" t="str">
        <f>VLOOKUP(C20,'[1]2023项目计划表'!$C:$AC,27,0)</f>
        <v>解决1340人就近就业。</v>
      </c>
      <c r="AC20" s="32"/>
      <c r="AD20" s="32"/>
    </row>
    <row r="21" s="5" customFormat="1" ht="118" customHeight="1" spans="1:28">
      <c r="A21" s="15">
        <v>14</v>
      </c>
      <c r="B21" s="15" t="s">
        <v>125</v>
      </c>
      <c r="C21" s="15" t="s">
        <v>126</v>
      </c>
      <c r="D21" s="15" t="s">
        <v>127</v>
      </c>
      <c r="E21" s="15" t="s">
        <v>127</v>
      </c>
      <c r="F21" s="15" t="s">
        <v>62</v>
      </c>
      <c r="G21" s="16" t="s">
        <v>128</v>
      </c>
      <c r="H21" s="15" t="s">
        <v>129</v>
      </c>
      <c r="I21" s="22" t="s">
        <v>130</v>
      </c>
      <c r="J21" s="15" t="s">
        <v>131</v>
      </c>
      <c r="K21" s="15">
        <v>22</v>
      </c>
      <c r="L21" s="15" t="s">
        <v>124</v>
      </c>
      <c r="M21" s="15" t="s">
        <v>132</v>
      </c>
      <c r="N21" s="15" t="s">
        <v>133</v>
      </c>
      <c r="O21" s="21">
        <v>500</v>
      </c>
      <c r="P21" s="21">
        <f t="shared" si="1"/>
        <v>500</v>
      </c>
      <c r="Q21" s="21"/>
      <c r="R21" s="21">
        <v>500</v>
      </c>
      <c r="S21" s="21">
        <v>0</v>
      </c>
      <c r="T21" s="21">
        <v>500</v>
      </c>
      <c r="U21" s="21">
        <v>0</v>
      </c>
      <c r="V21" s="21"/>
      <c r="W21" s="21"/>
      <c r="X21" s="30"/>
      <c r="Y21" s="30"/>
      <c r="Z21" s="30"/>
      <c r="AA21" s="30"/>
      <c r="AB21" s="31" t="str">
        <f>VLOOKUP(C21,'[1]2023项目计划表'!$C:$AC,27,0)</f>
        <v>通盘考虑土地利用、产业发展，人居环境整治、生态保护，科学确定村庄发展定位，统筹安排村庄生产、生活和生态空间</v>
      </c>
    </row>
  </sheetData>
  <autoFilter ref="A6:XFD21">
    <extLst/>
  </autoFilter>
  <mergeCells count="31">
    <mergeCell ref="A1:AB1"/>
    <mergeCell ref="A2:G2"/>
    <mergeCell ref="V2:AB2"/>
    <mergeCell ref="O3:AA3"/>
    <mergeCell ref="P4:W4"/>
    <mergeCell ref="Y4:AA4"/>
    <mergeCell ref="S5:W5"/>
    <mergeCell ref="A7:N7"/>
    <mergeCell ref="A3:A6"/>
    <mergeCell ref="B3:B6"/>
    <mergeCell ref="C3:C6"/>
    <mergeCell ref="D3:D6"/>
    <mergeCell ref="E3:E6"/>
    <mergeCell ref="F3:F6"/>
    <mergeCell ref="G3:G6"/>
    <mergeCell ref="H3:H6"/>
    <mergeCell ref="I3:I6"/>
    <mergeCell ref="J3:J6"/>
    <mergeCell ref="K3:K6"/>
    <mergeCell ref="L3:L6"/>
    <mergeCell ref="M3:M6"/>
    <mergeCell ref="N3:N6"/>
    <mergeCell ref="O4:O6"/>
    <mergeCell ref="P5:P6"/>
    <mergeCell ref="Q5:Q6"/>
    <mergeCell ref="R5:R6"/>
    <mergeCell ref="X4:X6"/>
    <mergeCell ref="Y5:Y6"/>
    <mergeCell ref="Z5:Z6"/>
    <mergeCell ref="AA5:AA6"/>
    <mergeCell ref="AB3:AB6"/>
  </mergeCells>
  <pageMargins left="0.590277777777778" right="0.196527777777778" top="0.393055555555556" bottom="0.393055555555556" header="0.298611111111111" footer="0.298611111111111"/>
  <pageSetup paperSize="9" scale="32" fitToHeight="0" orientation="landscape" horizontalDpi="600"/>
  <headerFooter>
    <oddFooter>&amp;C第 &amp;P 页，共 &amp;N 页</oddFooter>
  </headerFooter>
  <colBreaks count="1" manualBreakCount="1">
    <brk id="27" max="21"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2022-07-04T09:34:00Z</dcterms:created>
  <dcterms:modified xsi:type="dcterms:W3CDTF">2023-03-09T09:11:49Z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7066FD28E20F4B7F845892BCE1ECBFD6</vt:lpwstr>
  </property>
  <property fmtid="{D5CDD505-2E9C-101B-9397-08002B2CF9AE}" pid="4" name="KSOReadingLayout">
    <vt:bool>true</vt:bool>
  </property>
</Properties>
</file>